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ti.sharepoint.com/sites/Census2020/Shared Documents/Task 5/"/>
    </mc:Choice>
  </mc:AlternateContent>
  <xr:revisionPtr revIDLastSave="0" documentId="8_{4C417FF7-3EB8-48A4-A47D-69B0BA2319C6}" xr6:coauthVersionLast="47" xr6:coauthVersionMax="47" xr10:uidLastSave="{00000000-0000-0000-0000-000000000000}"/>
  <bookViews>
    <workbookView xWindow="28680" yWindow="360" windowWidth="25440" windowHeight="15390" firstSheet="2" activeTab="6" xr2:uid="{759B8E49-B7BB-4548-BB03-D5D2803453EC}"/>
  </bookViews>
  <sheets>
    <sheet name="UZA-Level Population" sheetId="1" r:id="rId1"/>
    <sheet name="UZA-Level Service Data" sheetId="6" r:id="rId2"/>
    <sheet name="State-Level Population" sheetId="2" r:id="rId3"/>
    <sheet name="State-Level Non-UZA" sheetId="7" r:id="rId4"/>
    <sheet name="State-Level Small UZA" sheetId="8" r:id="rId5"/>
    <sheet name="UZA-State Part" sheetId="3" r:id="rId6"/>
    <sheet name="TX Transit Districts Pop &amp; Land" sheetId="4" r:id="rId7"/>
    <sheet name="TX Transit Districts Srvc. Data" sheetId="9" r:id="rId8"/>
    <sheet name="TxDOT District" sheetId="5" r:id="rId9"/>
  </sheets>
  <definedNames>
    <definedName name="_xlnm._FilterDatabase" localSheetId="3" hidden="1">'State-Level Non-UZA'!$A$3:$W$59</definedName>
    <definedName name="_xlnm._FilterDatabase" localSheetId="2" hidden="1">'State-Level Population'!$A$3:$T$59</definedName>
    <definedName name="_xlnm._FilterDatabase" localSheetId="4" hidden="1">'State-Level Small UZA'!$A$3:$T$59</definedName>
    <definedName name="_xlnm._FilterDatabase" localSheetId="6" hidden="1">'TX Transit Districts Pop &amp; Land'!$A$3:$L$74</definedName>
    <definedName name="_xlnm._FilterDatabase" localSheetId="7" hidden="1">'TX Transit Districts Srvc. Data'!$A$3:$AM$74</definedName>
    <definedName name="_xlnm._FilterDatabase" localSheetId="8" hidden="1">'TxDOT District'!$A$3:$M$28</definedName>
    <definedName name="_xlnm._FilterDatabase" localSheetId="0" hidden="1">'UZA-Level Population'!$A$3:$U$524</definedName>
    <definedName name="_xlnm._FilterDatabase" localSheetId="1" hidden="1">'UZA-Level Service Data'!$A$3:$AR$524</definedName>
    <definedName name="_xlnm._FilterDatabase" localSheetId="5" hidden="1">'UZA-State Part'!$A$3:$H$596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27" i="1" l="1"/>
  <c r="R527" i="1"/>
  <c r="P527" i="1"/>
  <c r="O527" i="1"/>
  <c r="M527" i="1"/>
  <c r="L527" i="1"/>
  <c r="G527" i="1"/>
  <c r="F527" i="1"/>
  <c r="D527" i="1"/>
  <c r="C527" i="1"/>
  <c r="I527" i="1" s="1"/>
  <c r="Q527" i="1" l="1"/>
  <c r="J527" i="1"/>
  <c r="K527" i="1" s="1"/>
  <c r="H527" i="1"/>
  <c r="N527" i="1"/>
  <c r="T527" i="1"/>
  <c r="E527" i="1"/>
  <c r="V62" i="7"/>
  <c r="U62" i="7"/>
  <c r="S62" i="7"/>
  <c r="T62" i="7" s="1"/>
  <c r="R62" i="7"/>
  <c r="P62" i="7"/>
  <c r="Q62" i="7" s="1"/>
  <c r="O62" i="7"/>
  <c r="M62" i="7"/>
  <c r="L62" i="7"/>
  <c r="G62" i="7"/>
  <c r="F62" i="7"/>
  <c r="C62" i="7"/>
  <c r="I62" i="7" s="1"/>
  <c r="D62" i="7"/>
  <c r="S62" i="2"/>
  <c r="R62" i="2"/>
  <c r="P62" i="2"/>
  <c r="Q62" i="2" s="1"/>
  <c r="O62" i="2"/>
  <c r="M62" i="2"/>
  <c r="N62" i="2" s="1"/>
  <c r="L62" i="2"/>
  <c r="I62" i="2"/>
  <c r="G62" i="2"/>
  <c r="H62" i="2" s="1"/>
  <c r="F62" i="2"/>
  <c r="D62" i="2"/>
  <c r="J62" i="2" s="1"/>
  <c r="C62" i="2"/>
  <c r="H598" i="3"/>
  <c r="J33" i="5"/>
  <c r="K33" i="5"/>
  <c r="G30" i="5"/>
  <c r="G33" i="5" s="1"/>
  <c r="H30" i="5"/>
  <c r="H33" i="5" s="1"/>
  <c r="I30" i="5"/>
  <c r="I33" i="5" s="1"/>
  <c r="J30" i="5"/>
  <c r="K30" i="5"/>
  <c r="L30" i="5"/>
  <c r="L33" i="5" s="1"/>
  <c r="F30" i="5"/>
  <c r="F33" i="5" s="1"/>
  <c r="L80" i="4"/>
  <c r="I80" i="4"/>
  <c r="W62" i="7" l="1"/>
  <c r="H62" i="7"/>
  <c r="N62" i="7"/>
  <c r="J62" i="7"/>
  <c r="K62" i="7" s="1"/>
  <c r="E62" i="7"/>
  <c r="K62" i="2"/>
  <c r="T62" i="2"/>
  <c r="E62" i="2"/>
  <c r="E30" i="5"/>
  <c r="Y76" i="9"/>
  <c r="Y79" i="9" s="1"/>
  <c r="V76" i="9"/>
  <c r="V79" i="9" s="1"/>
  <c r="S76" i="9"/>
  <c r="S79" i="9" s="1"/>
  <c r="P76" i="9"/>
  <c r="P79" i="9" s="1"/>
  <c r="Z76" i="9"/>
  <c r="Z79" i="9" s="1"/>
  <c r="D76" i="9"/>
  <c r="D79" i="9" s="1"/>
  <c r="M76" i="9"/>
  <c r="M79" i="9" s="1"/>
  <c r="AB76" i="9"/>
  <c r="AB79" i="9" s="1"/>
  <c r="AK76" i="9"/>
  <c r="AK79" i="9" s="1"/>
  <c r="Q76" i="9"/>
  <c r="Q79" i="9" s="1"/>
  <c r="J76" i="9"/>
  <c r="AH76" i="9"/>
  <c r="AH79" i="9" s="1"/>
  <c r="G76" i="9"/>
  <c r="AE76" i="9"/>
  <c r="AE79" i="9" s="1"/>
  <c r="AC76" i="9"/>
  <c r="AC79" i="9" s="1"/>
  <c r="AI76" i="9"/>
  <c r="AI79" i="9" s="1"/>
  <c r="N76" i="9"/>
  <c r="N79" i="9" s="1"/>
  <c r="AF76" i="9"/>
  <c r="AF79" i="9" s="1"/>
  <c r="AL76" i="9"/>
  <c r="AL79" i="9" s="1"/>
  <c r="T76" i="9"/>
  <c r="T79" i="9" s="1"/>
  <c r="W76" i="9"/>
  <c r="W79" i="9" s="1"/>
  <c r="U76" i="9" l="1"/>
  <c r="X76" i="9"/>
  <c r="K76" i="9"/>
  <c r="K79" i="9" s="1"/>
  <c r="H76" i="9"/>
  <c r="H79" i="9" s="1"/>
  <c r="E76" i="9"/>
  <c r="AD76" i="9"/>
  <c r="AM76" i="9"/>
  <c r="AJ76" i="9"/>
  <c r="AG76" i="9"/>
  <c r="AA76" i="9"/>
  <c r="O76" i="9"/>
  <c r="R76" i="9"/>
  <c r="K76" i="4"/>
  <c r="K81" i="4" s="1"/>
  <c r="H76" i="4"/>
  <c r="J76" i="4"/>
  <c r="J81" i="4" s="1"/>
  <c r="G76" i="4"/>
  <c r="G81" i="4" s="1"/>
  <c r="G79" i="9"/>
  <c r="J79" i="9"/>
  <c r="E79" i="9" l="1"/>
  <c r="F76" i="9"/>
  <c r="I76" i="9"/>
  <c r="I76" i="4"/>
  <c r="L76" i="9"/>
  <c r="H81" i="4"/>
  <c r="L76" i="4"/>
  <c r="J65" i="7" l="1"/>
  <c r="M61" i="2"/>
  <c r="G598" i="3" l="1"/>
  <c r="G601" i="3" s="1"/>
  <c r="F598" i="3"/>
  <c r="F601" i="3" s="1"/>
  <c r="L61" i="8"/>
  <c r="L64" i="8" s="1"/>
  <c r="O61" i="8"/>
  <c r="O64" i="8" s="1"/>
  <c r="P61" i="8"/>
  <c r="P64" i="8" s="1"/>
  <c r="D61" i="8"/>
  <c r="R61" i="8"/>
  <c r="R64" i="8" s="1"/>
  <c r="G61" i="8"/>
  <c r="G64" i="8" s="1"/>
  <c r="S61" i="8"/>
  <c r="S64" i="8" s="1"/>
  <c r="M61" i="8"/>
  <c r="M64" i="8" s="1"/>
  <c r="C61" i="8"/>
  <c r="C64" i="8" s="1"/>
  <c r="M68" i="2"/>
  <c r="L61" i="2"/>
  <c r="L68" i="2" s="1"/>
  <c r="F61" i="7"/>
  <c r="F66" i="7" s="1"/>
  <c r="U61" i="7"/>
  <c r="U66" i="7" s="1"/>
  <c r="P61" i="7"/>
  <c r="P66" i="7" s="1"/>
  <c r="L61" i="7"/>
  <c r="L66" i="7" s="1"/>
  <c r="V61" i="7"/>
  <c r="V66" i="7" s="1"/>
  <c r="C61" i="7"/>
  <c r="C66" i="7" s="1"/>
  <c r="M61" i="7"/>
  <c r="M66" i="7" s="1"/>
  <c r="R61" i="7"/>
  <c r="R66" i="7" s="1"/>
  <c r="S61" i="7"/>
  <c r="S66" i="7" s="1"/>
  <c r="D61" i="7"/>
  <c r="D66" i="7" s="1"/>
  <c r="O61" i="7"/>
  <c r="O66" i="7" s="1"/>
  <c r="G61" i="7"/>
  <c r="J61" i="8" l="1"/>
  <c r="Q61" i="8"/>
  <c r="E61" i="8"/>
  <c r="D64" i="8"/>
  <c r="T61" i="8"/>
  <c r="N61" i="8"/>
  <c r="J61" i="7"/>
  <c r="J66" i="7" s="1"/>
  <c r="N61" i="2"/>
  <c r="E61" i="7"/>
  <c r="I61" i="7"/>
  <c r="I66" i="7" s="1"/>
  <c r="W61" i="7"/>
  <c r="Q61" i="7"/>
  <c r="T61" i="7"/>
  <c r="N61" i="7"/>
  <c r="H61" i="7"/>
  <c r="G66" i="7"/>
  <c r="J64" i="8" l="1"/>
  <c r="K61" i="7"/>
  <c r="J67" i="2" l="1"/>
  <c r="I67" i="2"/>
  <c r="P61" i="2" l="1"/>
  <c r="P68" i="2" s="1"/>
  <c r="S61" i="2"/>
  <c r="S68" i="2" s="1"/>
  <c r="R61" i="2"/>
  <c r="R68" i="2" s="1"/>
  <c r="F61" i="2"/>
  <c r="F68" i="2" s="1"/>
  <c r="O61" i="2"/>
  <c r="O68" i="2" s="1"/>
  <c r="G61" i="2"/>
  <c r="C61" i="2"/>
  <c r="D61" i="2"/>
  <c r="D68" i="2" s="1"/>
  <c r="AB526" i="6"/>
  <c r="U526" i="6"/>
  <c r="U529" i="6" s="1"/>
  <c r="V526" i="6"/>
  <c r="X526" i="6"/>
  <c r="X529" i="6" s="1"/>
  <c r="Y526" i="6"/>
  <c r="AE526" i="6"/>
  <c r="AA526" i="6"/>
  <c r="AA529" i="6" s="1"/>
  <c r="AJ526" i="6"/>
  <c r="AJ529" i="6" s="1"/>
  <c r="AK526" i="6"/>
  <c r="AH526" i="6"/>
  <c r="AD526" i="6"/>
  <c r="AD529" i="6" s="1"/>
  <c r="AM526" i="6"/>
  <c r="AM529" i="6" s="1"/>
  <c r="AN526" i="6"/>
  <c r="AQ526" i="6"/>
  <c r="AP526" i="6"/>
  <c r="AP529" i="6" s="1"/>
  <c r="I526" i="6"/>
  <c r="I529" i="6" s="1"/>
  <c r="J526" i="6"/>
  <c r="J529" i="6" s="1"/>
  <c r="AG526" i="6"/>
  <c r="AG529" i="6" s="1"/>
  <c r="G526" i="6"/>
  <c r="G529" i="6" s="1"/>
  <c r="D526" i="6"/>
  <c r="D529" i="6" s="1"/>
  <c r="C526" i="6"/>
  <c r="C529" i="6" s="1"/>
  <c r="L526" i="6"/>
  <c r="L529" i="6" s="1"/>
  <c r="M526" i="6"/>
  <c r="F526" i="6"/>
  <c r="F529" i="6" s="1"/>
  <c r="O526" i="6"/>
  <c r="O529" i="6" s="1"/>
  <c r="P526" i="6"/>
  <c r="R526" i="6"/>
  <c r="R529" i="6" s="1"/>
  <c r="S526" i="6"/>
  <c r="P526" i="1"/>
  <c r="P532" i="1" s="1"/>
  <c r="L526" i="1"/>
  <c r="L532" i="1" s="1"/>
  <c r="M526" i="1"/>
  <c r="M532" i="1" s="1"/>
  <c r="R526" i="1"/>
  <c r="R532" i="1" s="1"/>
  <c r="S526" i="1"/>
  <c r="S532" i="1" s="1"/>
  <c r="O526" i="1"/>
  <c r="O532" i="1" s="1"/>
  <c r="G526" i="1"/>
  <c r="G532" i="1" s="1"/>
  <c r="AN529" i="6" l="1"/>
  <c r="AO526" i="6"/>
  <c r="Y529" i="6"/>
  <c r="Z526" i="6"/>
  <c r="AQ529" i="6"/>
  <c r="AR526" i="6"/>
  <c r="AB529" i="6"/>
  <c r="AC526" i="6"/>
  <c r="AH529" i="6"/>
  <c r="AI526" i="6"/>
  <c r="AE529" i="6"/>
  <c r="AF526" i="6"/>
  <c r="V529" i="6"/>
  <c r="W526" i="6"/>
  <c r="AK529" i="6"/>
  <c r="AL526" i="6"/>
  <c r="C68" i="2"/>
  <c r="I61" i="2"/>
  <c r="I68" i="2" s="1"/>
  <c r="J61" i="2"/>
  <c r="J68" i="2" s="1"/>
  <c r="T61" i="2"/>
  <c r="Q61" i="2"/>
  <c r="G68" i="2"/>
  <c r="H61" i="2"/>
  <c r="E61" i="2"/>
  <c r="E526" i="6"/>
  <c r="H526" i="6"/>
  <c r="S529" i="6"/>
  <c r="T526" i="6"/>
  <c r="N526" i="6"/>
  <c r="M529" i="6"/>
  <c r="P529" i="6"/>
  <c r="Q526" i="6"/>
  <c r="K526" i="6"/>
  <c r="T526" i="1"/>
  <c r="N526" i="1"/>
  <c r="Q526" i="1"/>
  <c r="K61" i="2" l="1"/>
  <c r="D526" i="1" l="1"/>
  <c r="J526" i="1" s="1"/>
  <c r="J532" i="1" s="1"/>
  <c r="F61" i="8" l="1"/>
  <c r="I61" i="8" s="1"/>
  <c r="D532" i="1"/>
  <c r="F526" i="1" l="1"/>
  <c r="C526" i="1"/>
  <c r="I526" i="1" l="1"/>
  <c r="I532" i="1" s="1"/>
  <c r="C532" i="1"/>
  <c r="E526" i="1"/>
  <c r="F532" i="1"/>
  <c r="H526" i="1"/>
  <c r="K526" i="1" l="1"/>
  <c r="K61" i="8"/>
  <c r="H61" i="8"/>
  <c r="I64" i="8"/>
  <c r="F6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tc={DBD0D24E-5BCE-46B2-AC44-6F9B30CEFA8A}</author>
  </authors>
  <commentList>
    <comment ref="B445" authorId="0" shapeId="0" xr:uid="{DBD0D24E-5BCE-46B2-AC44-6F9B30CEFA8A}">
      <text>
        <t>[Threaded comment]
Your version of Excel allows you to read this threaded comment; however, any edits to it will get removed if the file is opened in a newer version of Excel. Learn more: https://go.microsoft.com/fwlink/?linkid=870924
Comment:
    Keeping as UZA as per special treatment in law</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tc={E363C451-174F-4630-B780-1EAAED2B39F2}</author>
  </authors>
  <commentList>
    <comment ref="B445" authorId="0" shapeId="0" xr:uid="{E363C451-174F-4630-B780-1EAAED2B39F2}">
      <text>
        <t>[Threaded comment]
Your version of Excel allows you to read this threaded comment; however, any edits to it will get removed if the file is opened in a newer version of Excel. Learn more: https://go.microsoft.com/fwlink/?linkid=870924
Comment:
    Keeping as UZA as per special treatment in law</t>
      </text>
    </comment>
  </commentList>
</comments>
</file>

<file path=xl/sharedStrings.xml><?xml version="1.0" encoding="utf-8"?>
<sst xmlns="http://schemas.openxmlformats.org/spreadsheetml/2006/main" count="11216" uniqueCount="2163">
  <si>
    <t>00199</t>
  </si>
  <si>
    <t>Aberdeen--Bel Air South--Bel Air North, MD</t>
  </si>
  <si>
    <t>00280</t>
  </si>
  <si>
    <t>Abilene, TX</t>
  </si>
  <si>
    <t>00631</t>
  </si>
  <si>
    <t>Aguadilla--Isabela--San Sebastián, PR</t>
  </si>
  <si>
    <t>00766</t>
  </si>
  <si>
    <t>Akron, OH</t>
  </si>
  <si>
    <t>00901</t>
  </si>
  <si>
    <t>Albany, GA</t>
  </si>
  <si>
    <t>00955</t>
  </si>
  <si>
    <t>Albany, OR</t>
  </si>
  <si>
    <t>00970</t>
  </si>
  <si>
    <t>Albany--Schenectady, NY</t>
  </si>
  <si>
    <t>01171</t>
  </si>
  <si>
    <t>Albuquerque, NM</t>
  </si>
  <si>
    <t>01279</t>
  </si>
  <si>
    <t>Alexandria, LA</t>
  </si>
  <si>
    <t>01495</t>
  </si>
  <si>
    <t>Allentown, PA--NJ</t>
  </si>
  <si>
    <t>01765</t>
  </si>
  <si>
    <t>Alton, IL--MO</t>
  </si>
  <si>
    <t>01792</t>
  </si>
  <si>
    <t>Altoona, PA</t>
  </si>
  <si>
    <t>01927</t>
  </si>
  <si>
    <t>Amarillo, TX</t>
  </si>
  <si>
    <t>02062</t>
  </si>
  <si>
    <t>Ames, IA</t>
  </si>
  <si>
    <t>02305</t>
  </si>
  <si>
    <t>Anchorage, AK</t>
  </si>
  <si>
    <t>02386</t>
  </si>
  <si>
    <t>Anderson, IN</t>
  </si>
  <si>
    <t>02413</t>
  </si>
  <si>
    <t>Anderson, SC</t>
  </si>
  <si>
    <t>02602</t>
  </si>
  <si>
    <t>Ann Arbor, MI</t>
  </si>
  <si>
    <t>02629</t>
  </si>
  <si>
    <t>Anniston--Oxford, AL</t>
  </si>
  <si>
    <t>02683</t>
  </si>
  <si>
    <t>Antioch, CA</t>
  </si>
  <si>
    <t>02764</t>
  </si>
  <si>
    <t>Appleton, WI</t>
  </si>
  <si>
    <t>03034</t>
  </si>
  <si>
    <t>Arecibo, PR</t>
  </si>
  <si>
    <t>03196</t>
  </si>
  <si>
    <t>Arroyo Grande--Grover Beach, CA</t>
  </si>
  <si>
    <t>03358</t>
  </si>
  <si>
    <t>Asheville, NC</t>
  </si>
  <si>
    <t>03763</t>
  </si>
  <si>
    <t>Athens-Clarke County, GA</t>
  </si>
  <si>
    <t>03817</t>
  </si>
  <si>
    <t>Atlanta, GA</t>
  </si>
  <si>
    <t>03898</t>
  </si>
  <si>
    <t>Atlantic City, NJ</t>
  </si>
  <si>
    <t>04033</t>
  </si>
  <si>
    <t>Auburn, AL</t>
  </si>
  <si>
    <t>04222</t>
  </si>
  <si>
    <t>Augusta-Richmond County, GA--SC</t>
  </si>
  <si>
    <t>04384</t>
  </si>
  <si>
    <t>Austin, TX</t>
  </si>
  <si>
    <t>04549</t>
  </si>
  <si>
    <t>Avondale--Goodyear, AZ</t>
  </si>
  <si>
    <t>04681</t>
  </si>
  <si>
    <t>Bakersfield, CA</t>
  </si>
  <si>
    <t>04843</t>
  </si>
  <si>
    <t>Baltimore, MD</t>
  </si>
  <si>
    <t>04951</t>
  </si>
  <si>
    <t>Bangor, ME</t>
  </si>
  <si>
    <t>05167</t>
  </si>
  <si>
    <t>Barnstable Town, MA</t>
  </si>
  <si>
    <t>05680</t>
  </si>
  <si>
    <t>Baton Rouge, LA</t>
  </si>
  <si>
    <t>05707</t>
  </si>
  <si>
    <t>Battle Creek, MI</t>
  </si>
  <si>
    <t>05869</t>
  </si>
  <si>
    <t>Bay City, MI</t>
  </si>
  <si>
    <t>06031</t>
  </si>
  <si>
    <t xml:space="preserve">Beaufort--Port Royal, SC  </t>
  </si>
  <si>
    <t>06058</t>
  </si>
  <si>
    <t>Beaumont, TX</t>
  </si>
  <si>
    <t>06139</t>
  </si>
  <si>
    <t>Beckley, WV</t>
  </si>
  <si>
    <t>06652</t>
  </si>
  <si>
    <t>Bellingham, WA</t>
  </si>
  <si>
    <t>06760</t>
  </si>
  <si>
    <t>Beloit, WI--IL</t>
  </si>
  <si>
    <t>06868</t>
  </si>
  <si>
    <t>Bend, OR</t>
  </si>
  <si>
    <t>07138</t>
  </si>
  <si>
    <t>Benton Harbor--St. Joseph--Fair Plain, MI</t>
  </si>
  <si>
    <t>07705</t>
  </si>
  <si>
    <t>Billings, MT</t>
  </si>
  <si>
    <t>07732</t>
  </si>
  <si>
    <t>Binghamton, NY--PA</t>
  </si>
  <si>
    <t>07786</t>
  </si>
  <si>
    <t>Birmingham, AL</t>
  </si>
  <si>
    <t>07921</t>
  </si>
  <si>
    <t>Bismarck, ND</t>
  </si>
  <si>
    <t>08002</t>
  </si>
  <si>
    <t>Blacksburg, VA</t>
  </si>
  <si>
    <t>08380</t>
  </si>
  <si>
    <t>Bloomington, IN</t>
  </si>
  <si>
    <t>08407</t>
  </si>
  <si>
    <t>Bloomington--Normal, IL</t>
  </si>
  <si>
    <t>08434</t>
  </si>
  <si>
    <t>Bloomsburg--Berwick, PA</t>
  </si>
  <si>
    <t>08785</t>
  </si>
  <si>
    <t>Boise City, ID</t>
  </si>
  <si>
    <t>08974</t>
  </si>
  <si>
    <t>Bonita Springs, FL</t>
  </si>
  <si>
    <t>09271</t>
  </si>
  <si>
    <t>Boston, MA--NH--RI</t>
  </si>
  <si>
    <t>09298</t>
  </si>
  <si>
    <t>Boulder, CO</t>
  </si>
  <si>
    <t>09379</t>
  </si>
  <si>
    <t>Bowling Green, KY</t>
  </si>
  <si>
    <t>09514</t>
  </si>
  <si>
    <t xml:space="preserve">Bozeman, MT  </t>
  </si>
  <si>
    <t>09946</t>
  </si>
  <si>
    <t>Bremerton, WA</t>
  </si>
  <si>
    <t>10162</t>
  </si>
  <si>
    <t>Bridgeport--Stamford, CT--NY</t>
  </si>
  <si>
    <t>10351</t>
  </si>
  <si>
    <t>Bristol--Bristol, TN--VA</t>
  </si>
  <si>
    <t>10972</t>
  </si>
  <si>
    <t>Brownsville, TX</t>
  </si>
  <si>
    <t>11026</t>
  </si>
  <si>
    <t>Brunswick, GA</t>
  </si>
  <si>
    <t>11350</t>
  </si>
  <si>
    <t>Buffalo, NY</t>
  </si>
  <si>
    <t>11431</t>
  </si>
  <si>
    <t xml:space="preserve">Bullhead City, AZ--NV  </t>
  </si>
  <si>
    <t>11728</t>
  </si>
  <si>
    <t>Burlington, NC</t>
  </si>
  <si>
    <t>11755</t>
  </si>
  <si>
    <t>Burlington, VT</t>
  </si>
  <si>
    <t>12754</t>
  </si>
  <si>
    <t>Camarillo, CA</t>
  </si>
  <si>
    <t>13375</t>
  </si>
  <si>
    <t>Canton, OH</t>
  </si>
  <si>
    <t>13510</t>
  </si>
  <si>
    <t>Cape Coral, FL</t>
  </si>
  <si>
    <t>13537</t>
  </si>
  <si>
    <t>Cape Girardeau, MO--IL</t>
  </si>
  <si>
    <t>13591</t>
  </si>
  <si>
    <t>Carbondale, IL</t>
  </si>
  <si>
    <t>14158</t>
  </si>
  <si>
    <t>Carson City, NV</t>
  </si>
  <si>
    <t>14185</t>
  </si>
  <si>
    <t>Cartersville, GA</t>
  </si>
  <si>
    <t>14401</t>
  </si>
  <si>
    <t>Casa Grande, AZ</t>
  </si>
  <si>
    <t>14482</t>
  </si>
  <si>
    <t>Casper, WY</t>
  </si>
  <si>
    <t>14752</t>
  </si>
  <si>
    <t>Cedar Rapids, IA</t>
  </si>
  <si>
    <t>15184</t>
  </si>
  <si>
    <t>Chambersburg, PA</t>
  </si>
  <si>
    <t>15211</t>
  </si>
  <si>
    <t>Champaign, IL</t>
  </si>
  <si>
    <t>15481</t>
  </si>
  <si>
    <t>Charleston, WV</t>
  </si>
  <si>
    <t>15508</t>
  </si>
  <si>
    <t>Charleston--North Charleston, SC</t>
  </si>
  <si>
    <t>15670</t>
  </si>
  <si>
    <t>Charlotte, NC--SC</t>
  </si>
  <si>
    <t>15724</t>
  </si>
  <si>
    <t>Charlottesville, VA</t>
  </si>
  <si>
    <t>15832</t>
  </si>
  <si>
    <t>Chattanooga, TN--GA</t>
  </si>
  <si>
    <t>16237</t>
  </si>
  <si>
    <t>Cheyenne, WY</t>
  </si>
  <si>
    <t>16264</t>
  </si>
  <si>
    <t>Chicago, IL--IN</t>
  </si>
  <si>
    <t>16318</t>
  </si>
  <si>
    <t>Chico, CA</t>
  </si>
  <si>
    <t>16885</t>
  </si>
  <si>
    <t>Cincinnati, OH--KY--IN</t>
  </si>
  <si>
    <t>17317</t>
  </si>
  <si>
    <t>Clarksville, TN--KY</t>
  </si>
  <si>
    <t>17668</t>
  </si>
  <si>
    <t>Cleveland, OH</t>
  </si>
  <si>
    <t>17722</t>
  </si>
  <si>
    <t>Cleveland, TN</t>
  </si>
  <si>
    <t>18451</t>
  </si>
  <si>
    <t>Coeur d'Alene, ID</t>
  </si>
  <si>
    <t>18748</t>
  </si>
  <si>
    <t>College Station--Bryan, TX</t>
  </si>
  <si>
    <t>18856</t>
  </si>
  <si>
    <t>Colorado Springs, CO</t>
  </si>
  <si>
    <t>18937</t>
  </si>
  <si>
    <t>Columbia, MO</t>
  </si>
  <si>
    <t>18964</t>
  </si>
  <si>
    <t>Columbia, SC</t>
  </si>
  <si>
    <t>19099</t>
  </si>
  <si>
    <t>Columbus, GA--AL</t>
  </si>
  <si>
    <t>19126</t>
  </si>
  <si>
    <t>Columbus, IN</t>
  </si>
  <si>
    <t>19234</t>
  </si>
  <si>
    <t>Columbus, OH</t>
  </si>
  <si>
    <t>19504</t>
  </si>
  <si>
    <t>Concord, CA</t>
  </si>
  <si>
    <t>19558</t>
  </si>
  <si>
    <t>Concord, NC</t>
  </si>
  <si>
    <t>19755</t>
  </si>
  <si>
    <t>Conroe--The Woodlands, TX</t>
  </si>
  <si>
    <t>19801</t>
  </si>
  <si>
    <t>Conway, AR</t>
  </si>
  <si>
    <t>19828</t>
  </si>
  <si>
    <t xml:space="preserve">Cookeville, TN  </t>
  </si>
  <si>
    <t>20287</t>
  </si>
  <si>
    <t>Corpus Christi, TX</t>
  </si>
  <si>
    <t>20422</t>
  </si>
  <si>
    <t>Corvallis, OR</t>
  </si>
  <si>
    <t>22042</t>
  </si>
  <si>
    <t>Dallas--Fort Worth--Arlington, TX</t>
  </si>
  <si>
    <t>22069</t>
  </si>
  <si>
    <t>Dalton, GA</t>
  </si>
  <si>
    <t>22096</t>
  </si>
  <si>
    <t>Danbury, CT--NY</t>
  </si>
  <si>
    <t>22285</t>
  </si>
  <si>
    <t>Daphne--Fairhope, AL</t>
  </si>
  <si>
    <t>22366</t>
  </si>
  <si>
    <t>Davenport, IA--IL</t>
  </si>
  <si>
    <t>22420</t>
  </si>
  <si>
    <t>Davis, CA</t>
  </si>
  <si>
    <t>22528</t>
  </si>
  <si>
    <t>Dayton, OH</t>
  </si>
  <si>
    <t>22690</t>
  </si>
  <si>
    <t>Decatur, AL</t>
  </si>
  <si>
    <t>22717</t>
  </si>
  <si>
    <t>Decatur, IL</t>
  </si>
  <si>
    <t>22960</t>
  </si>
  <si>
    <t>DeKalb, IL</t>
  </si>
  <si>
    <t>22987</t>
  </si>
  <si>
    <t>Delano, CA</t>
  </si>
  <si>
    <t>23311</t>
  </si>
  <si>
    <t>Deltona, FL</t>
  </si>
  <si>
    <t>23500</t>
  </si>
  <si>
    <t>Denton--Lewisville, TX</t>
  </si>
  <si>
    <t>23527</t>
  </si>
  <si>
    <t>Denver--Aurora, CO</t>
  </si>
  <si>
    <t>23743</t>
  </si>
  <si>
    <t>Des Moines, IA</t>
  </si>
  <si>
    <t>23824</t>
  </si>
  <si>
    <t>Detroit, MI</t>
  </si>
  <si>
    <t>24472</t>
  </si>
  <si>
    <t>Dothan, AL</t>
  </si>
  <si>
    <t>24580</t>
  </si>
  <si>
    <t>Dover, DE</t>
  </si>
  <si>
    <t>24607</t>
  </si>
  <si>
    <t>Dover--Rochester, NH--ME</t>
  </si>
  <si>
    <t>24823</t>
  </si>
  <si>
    <t>Dubuque, IA--IL</t>
  </si>
  <si>
    <t>24850</t>
  </si>
  <si>
    <t>Duluth, MN--WI</t>
  </si>
  <si>
    <t>25228</t>
  </si>
  <si>
    <t>Durham, NC</t>
  </si>
  <si>
    <t>25498</t>
  </si>
  <si>
    <t xml:space="preserve">Eagle Pass, TX  </t>
  </si>
  <si>
    <t>25849</t>
  </si>
  <si>
    <t>East Stroudsburg, PA--NJ</t>
  </si>
  <si>
    <t>26038</t>
  </si>
  <si>
    <t>Eau Claire, WI</t>
  </si>
  <si>
    <t>26416</t>
  </si>
  <si>
    <t>El Centro--Calexico, CA</t>
  </si>
  <si>
    <t>26750</t>
  </si>
  <si>
    <t>Elizabethtown--Radcliff, KY</t>
  </si>
  <si>
    <t>26794</t>
  </si>
  <si>
    <t>Elkhart, IN--MI</t>
  </si>
  <si>
    <t>27118</t>
  </si>
  <si>
    <t>Elmira, NY</t>
  </si>
  <si>
    <t>27253</t>
  </si>
  <si>
    <t>El Paso, TX--NM</t>
  </si>
  <si>
    <t>27261</t>
  </si>
  <si>
    <t>El Paso de Robles (Paso Robles)--Atascadero, CA</t>
  </si>
  <si>
    <t>27631</t>
  </si>
  <si>
    <t xml:space="preserve">Enid, OK  </t>
  </si>
  <si>
    <t>27766</t>
  </si>
  <si>
    <t>Erie, PA</t>
  </si>
  <si>
    <t>28117</t>
  </si>
  <si>
    <t>Eugene, OR</t>
  </si>
  <si>
    <t>28333</t>
  </si>
  <si>
    <t>Evansville, IN--KY</t>
  </si>
  <si>
    <t>28549</t>
  </si>
  <si>
    <t>Fairbanks, AK</t>
  </si>
  <si>
    <t>28657</t>
  </si>
  <si>
    <t>Fairfield, CA</t>
  </si>
  <si>
    <t>28981</t>
  </si>
  <si>
    <t>Fajardo, PR</t>
  </si>
  <si>
    <t>29089</t>
  </si>
  <si>
    <t>Fargo, ND--MN</t>
  </si>
  <si>
    <t>29278</t>
  </si>
  <si>
    <t>Farmington, NM</t>
  </si>
  <si>
    <t>29440</t>
  </si>
  <si>
    <t>Fayetteville, NC</t>
  </si>
  <si>
    <t>29494</t>
  </si>
  <si>
    <t>Fayetteville--Springdale--Rogers, AR--MO</t>
  </si>
  <si>
    <t>29818</t>
  </si>
  <si>
    <t>Flagstaff, AZ</t>
  </si>
  <si>
    <t>29872</t>
  </si>
  <si>
    <t>Flint, MI</t>
  </si>
  <si>
    <t>29953</t>
  </si>
  <si>
    <t>Florence, AL</t>
  </si>
  <si>
    <t>30061</t>
  </si>
  <si>
    <t>Florence, SC</t>
  </si>
  <si>
    <t>30115</t>
  </si>
  <si>
    <t>Florida--Imbéry--Barceloneta, PR</t>
  </si>
  <si>
    <t>30223</t>
  </si>
  <si>
    <t>Fond du Lac, WI</t>
  </si>
  <si>
    <t>30628</t>
  </si>
  <si>
    <t>Fort Collins, CO</t>
  </si>
  <si>
    <t>30925</t>
  </si>
  <si>
    <t>Fort Smith, AR--OK</t>
  </si>
  <si>
    <t>31060</t>
  </si>
  <si>
    <t>Fort Walton Beach--Navarre--Wright, FL</t>
  </si>
  <si>
    <t>31087</t>
  </si>
  <si>
    <t>Fort Wayne, IN</t>
  </si>
  <si>
    <t>31150</t>
  </si>
  <si>
    <t xml:space="preserve">Four Corners, FL  </t>
  </si>
  <si>
    <t>31519</t>
  </si>
  <si>
    <t>Frederick, MD</t>
  </si>
  <si>
    <t>31600</t>
  </si>
  <si>
    <t>Fredericksburg, VA</t>
  </si>
  <si>
    <t>31843</t>
  </si>
  <si>
    <t>Fresno, CA</t>
  </si>
  <si>
    <t>32113</t>
  </si>
  <si>
    <t>Gadsden, AL</t>
  </si>
  <si>
    <t>32167</t>
  </si>
  <si>
    <t>Gainesville, FL</t>
  </si>
  <si>
    <t>32194</t>
  </si>
  <si>
    <t>Gainesville, GA</t>
  </si>
  <si>
    <t>32491</t>
  </si>
  <si>
    <t>Galveston, TX</t>
  </si>
  <si>
    <t>32653</t>
  </si>
  <si>
    <t>Gastonia, NC--SC</t>
  </si>
  <si>
    <t>33328</t>
  </si>
  <si>
    <t>Gilroy--Morgan Hill, CA</t>
  </si>
  <si>
    <t>33598</t>
  </si>
  <si>
    <t>Glens Falls, NY</t>
  </si>
  <si>
    <t>33814</t>
  </si>
  <si>
    <t>Goldsboro, NC</t>
  </si>
  <si>
    <t>34219</t>
  </si>
  <si>
    <t>Grand Forks, ND--MN</t>
  </si>
  <si>
    <t>34246</t>
  </si>
  <si>
    <t>Grand Island, NE</t>
  </si>
  <si>
    <t>34273</t>
  </si>
  <si>
    <t>Grand Junction, CO</t>
  </si>
  <si>
    <t>34300</t>
  </si>
  <si>
    <t>Grand Rapids, MI</t>
  </si>
  <si>
    <t>34516</t>
  </si>
  <si>
    <t>Grants Pass, OR</t>
  </si>
  <si>
    <t>34759</t>
  </si>
  <si>
    <t>Great Falls, MT</t>
  </si>
  <si>
    <t>34786</t>
  </si>
  <si>
    <t>Greeley, CO</t>
  </si>
  <si>
    <t>34813</t>
  </si>
  <si>
    <t>Green Bay, WI</t>
  </si>
  <si>
    <t>35164</t>
  </si>
  <si>
    <t>Greensboro, NC</t>
  </si>
  <si>
    <t>35380</t>
  </si>
  <si>
    <t>Greenville, NC</t>
  </si>
  <si>
    <t>35461</t>
  </si>
  <si>
    <t>Greenville, SC</t>
  </si>
  <si>
    <t>35866</t>
  </si>
  <si>
    <t>Guayama, PR</t>
  </si>
  <si>
    <t>35920</t>
  </si>
  <si>
    <t>Gulfport, MS</t>
  </si>
  <si>
    <t>36190</t>
  </si>
  <si>
    <t>Hagerstown, MD--WV--PA</t>
  </si>
  <si>
    <t>36514</t>
  </si>
  <si>
    <t>Hammond, LA</t>
  </si>
  <si>
    <t>36703</t>
  </si>
  <si>
    <t>Hanford, CA</t>
  </si>
  <si>
    <t>36784</t>
  </si>
  <si>
    <t>Hanover, PA</t>
  </si>
  <si>
    <t>36892</t>
  </si>
  <si>
    <t>Harlingen, TX</t>
  </si>
  <si>
    <t>37081</t>
  </si>
  <si>
    <t>Harrisburg, PA</t>
  </si>
  <si>
    <t>37162</t>
  </si>
  <si>
    <t>Harrisonburg, VA</t>
  </si>
  <si>
    <t>37243</t>
  </si>
  <si>
    <t>Hartford, CT</t>
  </si>
  <si>
    <t>37594</t>
  </si>
  <si>
    <t>Hattiesburg, MS</t>
  </si>
  <si>
    <t>37945</t>
  </si>
  <si>
    <t>Hazleton, PA</t>
  </si>
  <si>
    <t>38215</t>
  </si>
  <si>
    <t>Hemet, CA</t>
  </si>
  <si>
    <t>38647</t>
  </si>
  <si>
    <t>Hickory, NC</t>
  </si>
  <si>
    <t>38809</t>
  </si>
  <si>
    <t>High Point, NC</t>
  </si>
  <si>
    <t>39052</t>
  </si>
  <si>
    <t xml:space="preserve">Hilo, HI  </t>
  </si>
  <si>
    <t>39079</t>
  </si>
  <si>
    <t>Hilton Head Island, SC</t>
  </si>
  <si>
    <t>39133</t>
  </si>
  <si>
    <t>Hinesville, GA</t>
  </si>
  <si>
    <t>39430</t>
  </si>
  <si>
    <t>Holland, MI</t>
  </si>
  <si>
    <t>39511</t>
  </si>
  <si>
    <t xml:space="preserve">Hollister, CA  </t>
  </si>
  <si>
    <t>39758</t>
  </si>
  <si>
    <t>Homosassa Springs--Beverly Hills--Citrus Springs, FL</t>
  </si>
  <si>
    <t>40213</t>
  </si>
  <si>
    <t>Hot Springs, AR</t>
  </si>
  <si>
    <t>40375</t>
  </si>
  <si>
    <t>Houma, LA</t>
  </si>
  <si>
    <t>40429</t>
  </si>
  <si>
    <t>Houston, TX</t>
  </si>
  <si>
    <t>40753</t>
  </si>
  <si>
    <t>Huntington, WV--KY--OH</t>
  </si>
  <si>
    <t>40780</t>
  </si>
  <si>
    <t>Huntsville, AL</t>
  </si>
  <si>
    <t>40996</t>
  </si>
  <si>
    <t>Idaho Falls, ID</t>
  </si>
  <si>
    <t>41212</t>
  </si>
  <si>
    <t>Indianapolis, IN</t>
  </si>
  <si>
    <t>41347</t>
  </si>
  <si>
    <t>Indio--Cathedral City, CA</t>
  </si>
  <si>
    <t>41590</t>
  </si>
  <si>
    <t>Iowa City, IA</t>
  </si>
  <si>
    <t>41914</t>
  </si>
  <si>
    <t>Ithaca, NY</t>
  </si>
  <si>
    <t>42157</t>
  </si>
  <si>
    <t>Jackson, MI</t>
  </si>
  <si>
    <t>42211</t>
  </si>
  <si>
    <t>Jackson, MS</t>
  </si>
  <si>
    <t>42265</t>
  </si>
  <si>
    <t>Jackson, TN</t>
  </si>
  <si>
    <t>42346</t>
  </si>
  <si>
    <t>Jacksonville, FL</t>
  </si>
  <si>
    <t>42400</t>
  </si>
  <si>
    <t>Jacksonville, NC</t>
  </si>
  <si>
    <t>42562</t>
  </si>
  <si>
    <t>Janesville, WI</t>
  </si>
  <si>
    <t>42967</t>
  </si>
  <si>
    <t>Jefferson City, MO</t>
  </si>
  <si>
    <t>43210</t>
  </si>
  <si>
    <t>Johnson City, TN</t>
  </si>
  <si>
    <t>43291</t>
  </si>
  <si>
    <t>Johnstown, PA</t>
  </si>
  <si>
    <t>43345</t>
  </si>
  <si>
    <t>Jonesboro, AR</t>
  </si>
  <si>
    <t>43399</t>
  </si>
  <si>
    <t>Joplin, MO</t>
  </si>
  <si>
    <t>43453</t>
  </si>
  <si>
    <t>Juana Díaz, PR</t>
  </si>
  <si>
    <t>43615</t>
  </si>
  <si>
    <t>Kahului, HI</t>
  </si>
  <si>
    <t>43669</t>
  </si>
  <si>
    <t>Kailua (Honolulu County)--Kaneohe, HI</t>
  </si>
  <si>
    <t>43723</t>
  </si>
  <si>
    <t>Kalamazoo, MI</t>
  </si>
  <si>
    <t>43885</t>
  </si>
  <si>
    <t>Kankakee, IL</t>
  </si>
  <si>
    <t>43912</t>
  </si>
  <si>
    <t>Kansas City, MO--KS</t>
  </si>
  <si>
    <t>44479</t>
  </si>
  <si>
    <t>Kennewick--Pasco, WA</t>
  </si>
  <si>
    <t>44506</t>
  </si>
  <si>
    <t>Kenosha, WI--IL</t>
  </si>
  <si>
    <t>44992</t>
  </si>
  <si>
    <t>Killeen, TX</t>
  </si>
  <si>
    <t>45235</t>
  </si>
  <si>
    <t>Kingsport, TN--VA</t>
  </si>
  <si>
    <t>45262</t>
  </si>
  <si>
    <t>Kingston, NY</t>
  </si>
  <si>
    <t>45451</t>
  </si>
  <si>
    <t>Kissimmee, FL</t>
  </si>
  <si>
    <t>45640</t>
  </si>
  <si>
    <t>Knoxville, TN</t>
  </si>
  <si>
    <t>45694</t>
  </si>
  <si>
    <t>Kokomo, IN</t>
  </si>
  <si>
    <t>45910</t>
  </si>
  <si>
    <t>La Crosse, WI--MN</t>
  </si>
  <si>
    <t>45937</t>
  </si>
  <si>
    <t>Lady Lake--The Villages, FL</t>
  </si>
  <si>
    <t>46018</t>
  </si>
  <si>
    <t>Lafayette, IN</t>
  </si>
  <si>
    <t>46045</t>
  </si>
  <si>
    <t>Lafayette, LA</t>
  </si>
  <si>
    <t>46126</t>
  </si>
  <si>
    <t>Lafayette--Louisville--Erie, CO</t>
  </si>
  <si>
    <t>46531</t>
  </si>
  <si>
    <t>Lake Charles, LA</t>
  </si>
  <si>
    <t>46747</t>
  </si>
  <si>
    <t>Lake Havasu City, AZ</t>
  </si>
  <si>
    <t>46801</t>
  </si>
  <si>
    <t>Lake Jackson--Angleton, TX</t>
  </si>
  <si>
    <t>46828</t>
  </si>
  <si>
    <t>Lakeland, FL</t>
  </si>
  <si>
    <t>47132</t>
  </si>
  <si>
    <t xml:space="preserve">Lakes--Knik-Fairview--Wasilla, AK  </t>
  </si>
  <si>
    <t>47530</t>
  </si>
  <si>
    <t>Lancaster, PA</t>
  </si>
  <si>
    <t>47611</t>
  </si>
  <si>
    <t>Lancaster--Palmdale, CA</t>
  </si>
  <si>
    <t>47719</t>
  </si>
  <si>
    <t>Lansing, MI</t>
  </si>
  <si>
    <t>47854</t>
  </si>
  <si>
    <t>Laredo, TX</t>
  </si>
  <si>
    <t>47935</t>
  </si>
  <si>
    <t>Las Cruces, NM</t>
  </si>
  <si>
    <t>47995</t>
  </si>
  <si>
    <t>Las Vegas--Henderson, NV</t>
  </si>
  <si>
    <t>48232</t>
  </si>
  <si>
    <t>Lawrence, KS</t>
  </si>
  <si>
    <t>48394</t>
  </si>
  <si>
    <t>Lawton, OK</t>
  </si>
  <si>
    <t>48664</t>
  </si>
  <si>
    <t>Lebanon, PA</t>
  </si>
  <si>
    <t>48799</t>
  </si>
  <si>
    <t>Leesburg--Eustis--Tavares, FL</t>
  </si>
  <si>
    <t>48826</t>
  </si>
  <si>
    <t>Lee's Summit, MO</t>
  </si>
  <si>
    <t>49096</t>
  </si>
  <si>
    <t>Leominster--Fitchburg, MA</t>
  </si>
  <si>
    <t>49312</t>
  </si>
  <si>
    <t>Lewiston, ID--WA</t>
  </si>
  <si>
    <t>49339</t>
  </si>
  <si>
    <t>Lewiston, ME</t>
  </si>
  <si>
    <t>49582</t>
  </si>
  <si>
    <t>Lexington-Fayette, KY</t>
  </si>
  <si>
    <t>49594</t>
  </si>
  <si>
    <t>Lexington Park--California--Chesapeake Ranch Estates, MD</t>
  </si>
  <si>
    <t>49852</t>
  </si>
  <si>
    <t>Lima, OH</t>
  </si>
  <si>
    <t>49933</t>
  </si>
  <si>
    <t>Lincoln, NE</t>
  </si>
  <si>
    <t>50392</t>
  </si>
  <si>
    <t>Little Rock, AR</t>
  </si>
  <si>
    <t>50527</t>
  </si>
  <si>
    <t>Livermore, CA</t>
  </si>
  <si>
    <t>50851</t>
  </si>
  <si>
    <t>Lodi, CA</t>
  </si>
  <si>
    <t>50959</t>
  </si>
  <si>
    <t>Logan, UT</t>
  </si>
  <si>
    <t>51040</t>
  </si>
  <si>
    <t>Lompoc, CA</t>
  </si>
  <si>
    <t>51175</t>
  </si>
  <si>
    <t>Longmont, CO</t>
  </si>
  <si>
    <t>51256</t>
  </si>
  <si>
    <t>Longview, TX</t>
  </si>
  <si>
    <t>51283</t>
  </si>
  <si>
    <t>Longview, WA--OR</t>
  </si>
  <si>
    <t>51364</t>
  </si>
  <si>
    <t>Lorain--Elyria, OH</t>
  </si>
  <si>
    <t>51445</t>
  </si>
  <si>
    <t>Los Angeles--Long Beach--Anaheim, CA</t>
  </si>
  <si>
    <t>51499</t>
  </si>
  <si>
    <t>Los Lunas, NM</t>
  </si>
  <si>
    <t>51755</t>
  </si>
  <si>
    <t>Louisville/Jefferson County, KY--IN</t>
  </si>
  <si>
    <t>51877</t>
  </si>
  <si>
    <t>Lubbock, TX</t>
  </si>
  <si>
    <t>52201</t>
  </si>
  <si>
    <t>Lynchburg, VA</t>
  </si>
  <si>
    <t>52390</t>
  </si>
  <si>
    <t>McAllen, TX</t>
  </si>
  <si>
    <t>52687</t>
  </si>
  <si>
    <t>McKinney, TX</t>
  </si>
  <si>
    <t>52822</t>
  </si>
  <si>
    <t>Macon, GA</t>
  </si>
  <si>
    <t>52984</t>
  </si>
  <si>
    <t>Madera, CA</t>
  </si>
  <si>
    <t>53200</t>
  </si>
  <si>
    <t>Madison, WI</t>
  </si>
  <si>
    <t>53740</t>
  </si>
  <si>
    <t>Manchester, NH</t>
  </si>
  <si>
    <t>53794</t>
  </si>
  <si>
    <t>Mandeville--Covington, LA</t>
  </si>
  <si>
    <t>53848</t>
  </si>
  <si>
    <t>Manhattan, KS</t>
  </si>
  <si>
    <t>53983</t>
  </si>
  <si>
    <t>Mankato, MN</t>
  </si>
  <si>
    <t>54091</t>
  </si>
  <si>
    <t>Mansfield, OH</t>
  </si>
  <si>
    <t>54145</t>
  </si>
  <si>
    <t>Manteca, CA</t>
  </si>
  <si>
    <t>54477</t>
  </si>
  <si>
    <t xml:space="preserve">Maricopa, AZ  </t>
  </si>
  <si>
    <t>55333</t>
  </si>
  <si>
    <t>Marysville, WA</t>
  </si>
  <si>
    <t>55603</t>
  </si>
  <si>
    <t>Mauldin--Simpsonville, SC</t>
  </si>
  <si>
    <t>55738</t>
  </si>
  <si>
    <t>Mayagüez, PR</t>
  </si>
  <si>
    <t>55981</t>
  </si>
  <si>
    <t>Medford, OR</t>
  </si>
  <si>
    <t>56116</t>
  </si>
  <si>
    <t>Memphis, TN--MS--AR</t>
  </si>
  <si>
    <t>56251</t>
  </si>
  <si>
    <t>Merced, CA</t>
  </si>
  <si>
    <t>56602</t>
  </si>
  <si>
    <t>Miami, FL</t>
  </si>
  <si>
    <t>56656</t>
  </si>
  <si>
    <t>Michigan City--La Porte, IN--MI</t>
  </si>
  <si>
    <t>56899</t>
  </si>
  <si>
    <t>Middletown, NY</t>
  </si>
  <si>
    <t>56926</t>
  </si>
  <si>
    <t>Middletown, OH</t>
  </si>
  <si>
    <t>56980</t>
  </si>
  <si>
    <t>Midland, MI</t>
  </si>
  <si>
    <t>57007</t>
  </si>
  <si>
    <t>Midland, TX</t>
  </si>
  <si>
    <t>57466</t>
  </si>
  <si>
    <t>Milwaukee, WI</t>
  </si>
  <si>
    <t>57628</t>
  </si>
  <si>
    <t>Minneapolis--St. Paul, MN--WI</t>
  </si>
  <si>
    <t>57655</t>
  </si>
  <si>
    <t xml:space="preserve">Minot, ND  </t>
  </si>
  <si>
    <t>57709</t>
  </si>
  <si>
    <t>Mission Viejo--Lake Forest--San Clemente, CA</t>
  </si>
  <si>
    <t>57736</t>
  </si>
  <si>
    <t>Missoula, MT</t>
  </si>
  <si>
    <t>57925</t>
  </si>
  <si>
    <t>Mobile, AL</t>
  </si>
  <si>
    <t>58006</t>
  </si>
  <si>
    <t>Modesto, CA</t>
  </si>
  <si>
    <t>58168</t>
  </si>
  <si>
    <t>Monessen--California, PA</t>
  </si>
  <si>
    <t>58330</t>
  </si>
  <si>
    <t>Monroe, LA</t>
  </si>
  <si>
    <t>58357</t>
  </si>
  <si>
    <t>Monroe, MI</t>
  </si>
  <si>
    <t>58600</t>
  </si>
  <si>
    <t>Montgomery, AL</t>
  </si>
  <si>
    <t>59194</t>
  </si>
  <si>
    <t xml:space="preserve">Morehead City, NC  </t>
  </si>
  <si>
    <t>59275</t>
  </si>
  <si>
    <t>Morgantown, WV</t>
  </si>
  <si>
    <t>59410</t>
  </si>
  <si>
    <t>Morristown, TN</t>
  </si>
  <si>
    <t>60490</t>
  </si>
  <si>
    <t>Mount Vernon, WA</t>
  </si>
  <si>
    <t>60625</t>
  </si>
  <si>
    <t>Muncie, IN</t>
  </si>
  <si>
    <t>60733</t>
  </si>
  <si>
    <t>Murfreesboro, TN</t>
  </si>
  <si>
    <t>60799</t>
  </si>
  <si>
    <t>Murrieta--Temecula--Menifee, CA</t>
  </si>
  <si>
    <t>60841</t>
  </si>
  <si>
    <t>Muskegon, MI</t>
  </si>
  <si>
    <t>60895</t>
  </si>
  <si>
    <t>Myrtle Beach--Socastee, SC--NC</t>
  </si>
  <si>
    <t>60976</t>
  </si>
  <si>
    <t>Nampa, ID</t>
  </si>
  <si>
    <t>61057</t>
  </si>
  <si>
    <t>Napa, CA</t>
  </si>
  <si>
    <t>61165</t>
  </si>
  <si>
    <t>Nashua, NH--MA</t>
  </si>
  <si>
    <t>61273</t>
  </si>
  <si>
    <t>Nashville-Davidson, TN</t>
  </si>
  <si>
    <t>61705</t>
  </si>
  <si>
    <t>Newark, OH</t>
  </si>
  <si>
    <t>61786</t>
  </si>
  <si>
    <t>New Bedford, MA</t>
  </si>
  <si>
    <t>61840</t>
  </si>
  <si>
    <t>New Bern, NC</t>
  </si>
  <si>
    <t>62407</t>
  </si>
  <si>
    <t>New Haven, CT</t>
  </si>
  <si>
    <t>62677</t>
  </si>
  <si>
    <t>New Orleans, LA</t>
  </si>
  <si>
    <t>62731</t>
  </si>
  <si>
    <t xml:space="preserve">New Philadelphia--Dover, OH  </t>
  </si>
  <si>
    <t>63217</t>
  </si>
  <si>
    <t>New York--Newark, NY--NJ--CT</t>
  </si>
  <si>
    <t>63433</t>
  </si>
  <si>
    <t>Norman, OK</t>
  </si>
  <si>
    <t>63838</t>
  </si>
  <si>
    <t>North Port--Port Charlotte, FL</t>
  </si>
  <si>
    <t>64135</t>
  </si>
  <si>
    <t>Norwich--New London, CT--RI</t>
  </si>
  <si>
    <t>64567</t>
  </si>
  <si>
    <t>Ocala, FL</t>
  </si>
  <si>
    <t>64864</t>
  </si>
  <si>
    <t>Odessa, TX</t>
  </si>
  <si>
    <t>64945</t>
  </si>
  <si>
    <t>Ogden--Layton, UT</t>
  </si>
  <si>
    <t>65080</t>
  </si>
  <si>
    <t>Oklahoma City, OK</t>
  </si>
  <si>
    <t>65242</t>
  </si>
  <si>
    <t>Olympia--Lacey, WA</t>
  </si>
  <si>
    <t>65269</t>
  </si>
  <si>
    <t>Omaha, NE--IA</t>
  </si>
  <si>
    <t>65863</t>
  </si>
  <si>
    <t>Orlando, FL</t>
  </si>
  <si>
    <t>66160</t>
  </si>
  <si>
    <t>Oshkosh, WI</t>
  </si>
  <si>
    <t>66484</t>
  </si>
  <si>
    <t>Owensboro, KY</t>
  </si>
  <si>
    <t>66673</t>
  </si>
  <si>
    <t>Oxnard, CA</t>
  </si>
  <si>
    <t>67105</t>
  </si>
  <si>
    <t>Palm Bay--Melbourne, FL</t>
  </si>
  <si>
    <t>67134</t>
  </si>
  <si>
    <t>Palm Coast--Daytona Beach--Port Orange, FL</t>
  </si>
  <si>
    <t>67294</t>
  </si>
  <si>
    <t>Panama City, FL</t>
  </si>
  <si>
    <t>67672</t>
  </si>
  <si>
    <t>Parkersburg, WV--OH</t>
  </si>
  <si>
    <t>68482</t>
  </si>
  <si>
    <t>Pensacola, FL--AL</t>
  </si>
  <si>
    <t>68509</t>
  </si>
  <si>
    <t>Peoria, IL</t>
  </si>
  <si>
    <t>68887</t>
  </si>
  <si>
    <t>Petaluma, CA</t>
  </si>
  <si>
    <t>69076</t>
  </si>
  <si>
    <t>Philadelphia, PA--NJ--DE--MD</t>
  </si>
  <si>
    <t>69184</t>
  </si>
  <si>
    <t>Phoenix--Mesa, AZ</t>
  </si>
  <si>
    <t>69697</t>
  </si>
  <si>
    <t>Pittsburgh, PA</t>
  </si>
  <si>
    <t>69778</t>
  </si>
  <si>
    <t>Pittsfield, MA</t>
  </si>
  <si>
    <t>70426</t>
  </si>
  <si>
    <t>Pocatello, ID</t>
  </si>
  <si>
    <t>70480</t>
  </si>
  <si>
    <t xml:space="preserve">Poinciana, FL  </t>
  </si>
  <si>
    <t>70642</t>
  </si>
  <si>
    <t>Ponce, PR</t>
  </si>
  <si>
    <t>70993</t>
  </si>
  <si>
    <t>Port Arthur, TX</t>
  </si>
  <si>
    <t>71074</t>
  </si>
  <si>
    <t>Porterville, CA</t>
  </si>
  <si>
    <t>71155</t>
  </si>
  <si>
    <t>Port Huron, MI</t>
  </si>
  <si>
    <t>71263</t>
  </si>
  <si>
    <t>Portland, ME</t>
  </si>
  <si>
    <t>71317</t>
  </si>
  <si>
    <t>Portland, OR--WA</t>
  </si>
  <si>
    <t>71479</t>
  </si>
  <si>
    <t>Port St. Lucie, FL</t>
  </si>
  <si>
    <t>71506</t>
  </si>
  <si>
    <t>Portsmouth, NH--ME</t>
  </si>
  <si>
    <t>71749</t>
  </si>
  <si>
    <t>Pottstown, PA</t>
  </si>
  <si>
    <t>71803</t>
  </si>
  <si>
    <t>Poughkeepsie--Newburgh, NY--NJ</t>
  </si>
  <si>
    <t>72112</t>
  </si>
  <si>
    <t>Prescott Valley--Prescott, AZ</t>
  </si>
  <si>
    <t>72505</t>
  </si>
  <si>
    <t>Providence, RI--MA</t>
  </si>
  <si>
    <t>72559</t>
  </si>
  <si>
    <t>Provo--Orem, UT</t>
  </si>
  <si>
    <t>72613</t>
  </si>
  <si>
    <t>Pueblo, CO</t>
  </si>
  <si>
    <t>73153</t>
  </si>
  <si>
    <t>Racine, WI</t>
  </si>
  <si>
    <t>73261</t>
  </si>
  <si>
    <t>Raleigh, NC</t>
  </si>
  <si>
    <t>73396</t>
  </si>
  <si>
    <t>Rapid City, SD</t>
  </si>
  <si>
    <t>73693</t>
  </si>
  <si>
    <t>Reading, PA</t>
  </si>
  <si>
    <t>73774</t>
  </si>
  <si>
    <t>Redding, CA</t>
  </si>
  <si>
    <t>74044</t>
  </si>
  <si>
    <t xml:space="preserve">Reedley--Dinuba, CA  </t>
  </si>
  <si>
    <t>74179</t>
  </si>
  <si>
    <t>Reno, NV--CA</t>
  </si>
  <si>
    <t>74746</t>
  </si>
  <si>
    <t>Richmond, VA</t>
  </si>
  <si>
    <t>75072</t>
  </si>
  <si>
    <t xml:space="preserve">Rio Grande City--Roma, TX  </t>
  </si>
  <si>
    <t>75340</t>
  </si>
  <si>
    <t>Riverside--San Bernardino, CA</t>
  </si>
  <si>
    <t>75421</t>
  </si>
  <si>
    <t>Roanoke, VA</t>
  </si>
  <si>
    <t>75637</t>
  </si>
  <si>
    <t>Rochester, MN</t>
  </si>
  <si>
    <t>75664</t>
  </si>
  <si>
    <t>Rochester, NY</t>
  </si>
  <si>
    <t>75718</t>
  </si>
  <si>
    <t>Rockford, IL</t>
  </si>
  <si>
    <t>75745</t>
  </si>
  <si>
    <t>Rock Hill, SC</t>
  </si>
  <si>
    <t>75988</t>
  </si>
  <si>
    <t>Rocky Mount, NC</t>
  </si>
  <si>
    <t>76204</t>
  </si>
  <si>
    <t>Rome, GA</t>
  </si>
  <si>
    <t>76447</t>
  </si>
  <si>
    <t xml:space="preserve">Roswell, NM  </t>
  </si>
  <si>
    <t>76474</t>
  </si>
  <si>
    <t>Round Lake Beach--McHenry--Grayslake, IL--WI</t>
  </si>
  <si>
    <t>77068</t>
  </si>
  <si>
    <t>Sacramento, CA</t>
  </si>
  <si>
    <t>77149</t>
  </si>
  <si>
    <t>Saginaw, MI</t>
  </si>
  <si>
    <t>77230</t>
  </si>
  <si>
    <t>St. Augustine, FL</t>
  </si>
  <si>
    <t>77338</t>
  </si>
  <si>
    <t>St. Cloud, MN</t>
  </si>
  <si>
    <t>77446</t>
  </si>
  <si>
    <t>St. George, UT</t>
  </si>
  <si>
    <t>77743</t>
  </si>
  <si>
    <t>St. Joseph, MO--KS</t>
  </si>
  <si>
    <t>77770</t>
  </si>
  <si>
    <t>St. Louis, MO--IL</t>
  </si>
  <si>
    <t>78229</t>
  </si>
  <si>
    <t>Salem, OR</t>
  </si>
  <si>
    <t>78310</t>
  </si>
  <si>
    <t>Salinas, CA</t>
  </si>
  <si>
    <t>78364</t>
  </si>
  <si>
    <t>Salisbury, MD--DE</t>
  </si>
  <si>
    <t>78499</t>
  </si>
  <si>
    <t>Salt Lake City--West Valley City, UT</t>
  </si>
  <si>
    <t>78553</t>
  </si>
  <si>
    <t>San Angelo, TX</t>
  </si>
  <si>
    <t>78580</t>
  </si>
  <si>
    <t>San Antonio, TX</t>
  </si>
  <si>
    <t>78661</t>
  </si>
  <si>
    <t>San Diego, CA</t>
  </si>
  <si>
    <t>78904</t>
  </si>
  <si>
    <t>San Francisco--Oakland, CA</t>
  </si>
  <si>
    <t>78985</t>
  </si>
  <si>
    <t>San Germán--Cabo Rojo--Sabana Grande, PR</t>
  </si>
  <si>
    <t>79039</t>
  </si>
  <si>
    <t>San Jose, CA</t>
  </si>
  <si>
    <t>79093</t>
  </si>
  <si>
    <t>San Juan, PR</t>
  </si>
  <si>
    <t>79147</t>
  </si>
  <si>
    <t>San Luis Obispo, CA</t>
  </si>
  <si>
    <t>79201</t>
  </si>
  <si>
    <t>San Marcos, TX</t>
  </si>
  <si>
    <t>79282</t>
  </si>
  <si>
    <t>Santa Barbara, CA</t>
  </si>
  <si>
    <t>79309</t>
  </si>
  <si>
    <t>Santa Clarita, CA</t>
  </si>
  <si>
    <t>79336</t>
  </si>
  <si>
    <t>Santa Cruz, CA</t>
  </si>
  <si>
    <t>79363</t>
  </si>
  <si>
    <t>Santa Fe, NM</t>
  </si>
  <si>
    <t>79417</t>
  </si>
  <si>
    <t>Santa Maria, CA</t>
  </si>
  <si>
    <t>79498</t>
  </si>
  <si>
    <t>Santa Rosa, CA</t>
  </si>
  <si>
    <t>79606</t>
  </si>
  <si>
    <t>Sarasota--Bradenton, FL</t>
  </si>
  <si>
    <t>79633</t>
  </si>
  <si>
    <t>Saratoga Springs, NY</t>
  </si>
  <si>
    <t>79768</t>
  </si>
  <si>
    <t>Savannah, GA</t>
  </si>
  <si>
    <t>80227</t>
  </si>
  <si>
    <t>Scranton, PA</t>
  </si>
  <si>
    <t>80362</t>
  </si>
  <si>
    <t>Seaside--Monterey, CA</t>
  </si>
  <si>
    <t>80389</t>
  </si>
  <si>
    <t>Seattle, WA</t>
  </si>
  <si>
    <t>80400</t>
  </si>
  <si>
    <t>Sebastian--Vero Beach South--Florida Ridge, FL</t>
  </si>
  <si>
    <t>80416</t>
  </si>
  <si>
    <t>Sebring--Avon Park, FL</t>
  </si>
  <si>
    <t>81118</t>
  </si>
  <si>
    <t>Sheboygan, WI</t>
  </si>
  <si>
    <t>81631</t>
  </si>
  <si>
    <t>Sherman, TX</t>
  </si>
  <si>
    <t>81739</t>
  </si>
  <si>
    <t>Shreveport, LA</t>
  </si>
  <si>
    <t>82144</t>
  </si>
  <si>
    <t>Simi Valley, CA</t>
  </si>
  <si>
    <t>82225</t>
  </si>
  <si>
    <t>Sioux City, IA--NE--SD</t>
  </si>
  <si>
    <t>82252</t>
  </si>
  <si>
    <t>Sioux Falls, SD</t>
  </si>
  <si>
    <t>82468</t>
  </si>
  <si>
    <t>Slidell, LA</t>
  </si>
  <si>
    <t>83116</t>
  </si>
  <si>
    <t>South Bend, IN--MI</t>
  </si>
  <si>
    <t>83305</t>
  </si>
  <si>
    <t>Lake Tahoe Region CA-NV</t>
  </si>
  <si>
    <t>83332</t>
  </si>
  <si>
    <t>South Lyon--Howell, MI</t>
  </si>
  <si>
    <t>83548</t>
  </si>
  <si>
    <t>Spartanburg, SC</t>
  </si>
  <si>
    <t>83764</t>
  </si>
  <si>
    <t>Spokane, WA</t>
  </si>
  <si>
    <t>83899</t>
  </si>
  <si>
    <t>Springfield, IL</t>
  </si>
  <si>
    <t>83926</t>
  </si>
  <si>
    <t>Springfield, MA--CT</t>
  </si>
  <si>
    <t>83953</t>
  </si>
  <si>
    <t>Springfield, MO</t>
  </si>
  <si>
    <t>83980</t>
  </si>
  <si>
    <t>Springfield, OH</t>
  </si>
  <si>
    <t>84024</t>
  </si>
  <si>
    <t>Spring Hill, FL</t>
  </si>
  <si>
    <t>84493</t>
  </si>
  <si>
    <t>State College, PA</t>
  </si>
  <si>
    <t>84630</t>
  </si>
  <si>
    <t>Staunton--Waynesboro, VA</t>
  </si>
  <si>
    <t>85033</t>
  </si>
  <si>
    <t xml:space="preserve">Stillwater, OK  </t>
  </si>
  <si>
    <t>85087</t>
  </si>
  <si>
    <t>Stockton, CA</t>
  </si>
  <si>
    <t>85708</t>
  </si>
  <si>
    <t>Sumter, SC</t>
  </si>
  <si>
    <t>86302</t>
  </si>
  <si>
    <t>Syracuse, NY</t>
  </si>
  <si>
    <t>86464</t>
  </si>
  <si>
    <t>Tallahassee, FL</t>
  </si>
  <si>
    <t>86599</t>
  </si>
  <si>
    <t>Tampa--St. Petersburg, FL</t>
  </si>
  <si>
    <t>87058</t>
  </si>
  <si>
    <t>Temple, TX</t>
  </si>
  <si>
    <t>87139</t>
  </si>
  <si>
    <t>Terre Haute, IN</t>
  </si>
  <si>
    <t>87193</t>
  </si>
  <si>
    <t>Texarkana--Texarkana, TX--AR</t>
  </si>
  <si>
    <t>87220</t>
  </si>
  <si>
    <t>Texas City, TX</t>
  </si>
  <si>
    <t>87490</t>
  </si>
  <si>
    <t>Thousand Oaks, CA</t>
  </si>
  <si>
    <t>87787</t>
  </si>
  <si>
    <t>Titusville, FL</t>
  </si>
  <si>
    <t>87868</t>
  </si>
  <si>
    <t>Toledo, OH--MI</t>
  </si>
  <si>
    <t>88084</t>
  </si>
  <si>
    <t>Topeka, KS</t>
  </si>
  <si>
    <t>88273</t>
  </si>
  <si>
    <t>Tracy, CA</t>
  </si>
  <si>
    <t>88300</t>
  </si>
  <si>
    <t xml:space="preserve">Traverse City, MI  </t>
  </si>
  <si>
    <t>88462</t>
  </si>
  <si>
    <t>Trenton, NJ</t>
  </si>
  <si>
    <t>88732</t>
  </si>
  <si>
    <t>Tucson, AZ</t>
  </si>
  <si>
    <t>88948</t>
  </si>
  <si>
    <t>Tulsa, OK</t>
  </si>
  <si>
    <t>89083</t>
  </si>
  <si>
    <t>Turlock, CA</t>
  </si>
  <si>
    <t>89110</t>
  </si>
  <si>
    <t>Tuscaloosa, AL</t>
  </si>
  <si>
    <t>89245</t>
  </si>
  <si>
    <t xml:space="preserve">Twin Falls, ID  </t>
  </si>
  <si>
    <t>89263</t>
  </si>
  <si>
    <t>Twin Rivers--Hightstown, NJ</t>
  </si>
  <si>
    <t>89326</t>
  </si>
  <si>
    <t>Tyler, TX</t>
  </si>
  <si>
    <t>89770</t>
  </si>
  <si>
    <t>Urban Honolulu, HI</t>
  </si>
  <si>
    <t>89785</t>
  </si>
  <si>
    <t>Utica, NY</t>
  </si>
  <si>
    <t>89866</t>
  </si>
  <si>
    <t>Vacaville, CA</t>
  </si>
  <si>
    <t>89974</t>
  </si>
  <si>
    <t>Valdosta, GA</t>
  </si>
  <si>
    <t>90028</t>
  </si>
  <si>
    <t>Vallejo, CA</t>
  </si>
  <si>
    <t>90514</t>
  </si>
  <si>
    <t>Victoria, TX</t>
  </si>
  <si>
    <t>90541</t>
  </si>
  <si>
    <t>Victorville--Hesperia, CA</t>
  </si>
  <si>
    <t>90730</t>
  </si>
  <si>
    <t>Vineland, NJ</t>
  </si>
  <si>
    <t>90892</t>
  </si>
  <si>
    <t>Virginia Beach, VA</t>
  </si>
  <si>
    <t>90946</t>
  </si>
  <si>
    <t>Visalia, CA</t>
  </si>
  <si>
    <t>91027</t>
  </si>
  <si>
    <t>Waco, TX</t>
  </si>
  <si>
    <t>91261</t>
  </si>
  <si>
    <t>Waldorf, MD</t>
  </si>
  <si>
    <t>91405</t>
  </si>
  <si>
    <t>Walla Walla, WA--OR</t>
  </si>
  <si>
    <t>91783</t>
  </si>
  <si>
    <t>Warner Robins, GA</t>
  </si>
  <si>
    <t>92242</t>
  </si>
  <si>
    <t>Washington, DC--VA--MD</t>
  </si>
  <si>
    <t>92485</t>
  </si>
  <si>
    <t>Waterbury, CT</t>
  </si>
  <si>
    <t>92593</t>
  </si>
  <si>
    <t>Waterloo, IA</t>
  </si>
  <si>
    <t>92674</t>
  </si>
  <si>
    <t>Watertown, NY</t>
  </si>
  <si>
    <t>92890</t>
  </si>
  <si>
    <t>Watsonville, CA</t>
  </si>
  <si>
    <t>93025</t>
  </si>
  <si>
    <t>Wausau, WI</t>
  </si>
  <si>
    <t>93592</t>
  </si>
  <si>
    <t>Weirton--Steubenville, WV--OH--PA</t>
  </si>
  <si>
    <t>93862</t>
  </si>
  <si>
    <t>Wenatchee, WA</t>
  </si>
  <si>
    <t>93916</t>
  </si>
  <si>
    <t>West Bend, WI</t>
  </si>
  <si>
    <t>94294</t>
  </si>
  <si>
    <t>Westminster--Eldersburg, MD</t>
  </si>
  <si>
    <t>94726</t>
  </si>
  <si>
    <t>Wheeling, WV--OH</t>
  </si>
  <si>
    <t>95077</t>
  </si>
  <si>
    <t>Wichita, KS</t>
  </si>
  <si>
    <t>95104</t>
  </si>
  <si>
    <t>Wichita Falls, TX</t>
  </si>
  <si>
    <t>95411</t>
  </si>
  <si>
    <t>Williamsburg, VA</t>
  </si>
  <si>
    <t>95455</t>
  </si>
  <si>
    <t>Williamsport, PA</t>
  </si>
  <si>
    <t>95833</t>
  </si>
  <si>
    <t>Wilmington, NC</t>
  </si>
  <si>
    <t>96103</t>
  </si>
  <si>
    <t>Winchester, VA</t>
  </si>
  <si>
    <t>96670</t>
  </si>
  <si>
    <t>Winston-Salem, NC</t>
  </si>
  <si>
    <t>96697</t>
  </si>
  <si>
    <t>Winter Haven, FL</t>
  </si>
  <si>
    <t>96994</t>
  </si>
  <si>
    <t>Woodland, CA</t>
  </si>
  <si>
    <t>97291</t>
  </si>
  <si>
    <t>Worcester, MA--CT</t>
  </si>
  <si>
    <t>97507</t>
  </si>
  <si>
    <t>Yakima, WA</t>
  </si>
  <si>
    <t>97561</t>
  </si>
  <si>
    <t>Yauco, PR</t>
  </si>
  <si>
    <t>97750</t>
  </si>
  <si>
    <t>York, PA</t>
  </si>
  <si>
    <t>97831</t>
  </si>
  <si>
    <t>Youngstown, OH--PA</t>
  </si>
  <si>
    <t>97939</t>
  </si>
  <si>
    <t>Yuba City, CA</t>
  </si>
  <si>
    <t>98020</t>
  </si>
  <si>
    <t>Yuma, AZ--CA</t>
  </si>
  <si>
    <t>98182</t>
  </si>
  <si>
    <t>Zephyrhills, FL</t>
  </si>
  <si>
    <t>xxxxx</t>
  </si>
  <si>
    <t>Virgin Islands, VI 1</t>
  </si>
  <si>
    <t>21745</t>
  </si>
  <si>
    <t>Cumberland, MD--WV--PA</t>
  </si>
  <si>
    <t>22204</t>
  </si>
  <si>
    <t>Danville, IL--IN</t>
  </si>
  <si>
    <t>67807</t>
  </si>
  <si>
    <t>Pascagoula, MS</t>
  </si>
  <si>
    <t>69454</t>
  </si>
  <si>
    <t>Pine Bluff, AR</t>
  </si>
  <si>
    <t>81901</t>
  </si>
  <si>
    <t>Sierra Vista, AZ</t>
  </si>
  <si>
    <t>89650</t>
  </si>
  <si>
    <t>Uniontown--Connellsville, PA</t>
  </si>
  <si>
    <t>90658</t>
  </si>
  <si>
    <t>Villas, NJ</t>
  </si>
  <si>
    <t>Census 2010</t>
  </si>
  <si>
    <t>Census 2020 Projection</t>
  </si>
  <si>
    <t>Population</t>
  </si>
  <si>
    <t>Land Area</t>
  </si>
  <si>
    <t>% Change</t>
  </si>
  <si>
    <t>Total</t>
  </si>
  <si>
    <t>cross-check from input tabs</t>
  </si>
  <si>
    <t>diff</t>
  </si>
  <si>
    <t/>
  </si>
  <si>
    <t>Population Density</t>
  </si>
  <si>
    <t>Low-Income Population</t>
  </si>
  <si>
    <t>Seniors (65 years and over)</t>
  </si>
  <si>
    <t>People with Disabilities (Under 65 years)</t>
  </si>
  <si>
    <t>Non-Fixed Guideway Vehicle Revenue Miles</t>
  </si>
  <si>
    <t>Non-Fixed Guideway Passenger Miles</t>
  </si>
  <si>
    <t>Non-Fixed Guideway Operating Expenses</t>
  </si>
  <si>
    <t>Directional Route Miles</t>
  </si>
  <si>
    <t>Fixed Guideway Vehicle Revenue Miles</t>
  </si>
  <si>
    <t>Fixed Guideway Passenger Miles</t>
  </si>
  <si>
    <t>Fixed Guideway Operating Expenses</t>
  </si>
  <si>
    <t>Qualify for the Commuter Rail Floor?</t>
  </si>
  <si>
    <t>Total Passenger Miles Traveled</t>
  </si>
  <si>
    <t>Total Unlinked Passenger Trips</t>
  </si>
  <si>
    <t>Total Vehicle Revenue Miles</t>
  </si>
  <si>
    <t>Total Vehicle Revenue Hours</t>
  </si>
  <si>
    <t>Total Vehicle Revenue Miles (no SSW for STIC)</t>
  </si>
  <si>
    <t>Total Vehicle Revenue Hours (no SSW for STIC)</t>
  </si>
  <si>
    <t>Change?</t>
  </si>
  <si>
    <t>UZA Name</t>
  </si>
  <si>
    <t>UZA Code</t>
  </si>
  <si>
    <t>State Code</t>
  </si>
  <si>
    <t>01</t>
  </si>
  <si>
    <t>Alabama</t>
  </si>
  <si>
    <t>02</t>
  </si>
  <si>
    <t>Alaska</t>
  </si>
  <si>
    <t>04</t>
  </si>
  <si>
    <t>Arizona</t>
  </si>
  <si>
    <t>05</t>
  </si>
  <si>
    <t>Arkansas</t>
  </si>
  <si>
    <t>06</t>
  </si>
  <si>
    <t>California</t>
  </si>
  <si>
    <t>08</t>
  </si>
  <si>
    <t>Colorado</t>
  </si>
  <si>
    <t>09</t>
  </si>
  <si>
    <t>Connecticut</t>
  </si>
  <si>
    <t>10</t>
  </si>
  <si>
    <t>Delaware</t>
  </si>
  <si>
    <t>11</t>
  </si>
  <si>
    <t>District of Columbia</t>
  </si>
  <si>
    <t>12</t>
  </si>
  <si>
    <t>Florida</t>
  </si>
  <si>
    <t>13</t>
  </si>
  <si>
    <t>Georgia</t>
  </si>
  <si>
    <t>15</t>
  </si>
  <si>
    <t>Hawaii</t>
  </si>
  <si>
    <t>16</t>
  </si>
  <si>
    <t>Idaho</t>
  </si>
  <si>
    <t>17</t>
  </si>
  <si>
    <t>Illinois</t>
  </si>
  <si>
    <t>18</t>
  </si>
  <si>
    <t>Indiana</t>
  </si>
  <si>
    <t>19</t>
  </si>
  <si>
    <t>Iowa</t>
  </si>
  <si>
    <t>20</t>
  </si>
  <si>
    <t>Kansas</t>
  </si>
  <si>
    <t>21</t>
  </si>
  <si>
    <t>Kentucky</t>
  </si>
  <si>
    <t>22</t>
  </si>
  <si>
    <t>Louisiana</t>
  </si>
  <si>
    <t>23</t>
  </si>
  <si>
    <t>Maine</t>
  </si>
  <si>
    <t>24</t>
  </si>
  <si>
    <t>Maryland</t>
  </si>
  <si>
    <t>25</t>
  </si>
  <si>
    <t>Massachusetts</t>
  </si>
  <si>
    <t>26</t>
  </si>
  <si>
    <t>Michigan</t>
  </si>
  <si>
    <t>27</t>
  </si>
  <si>
    <t>Minnesota</t>
  </si>
  <si>
    <t>28</t>
  </si>
  <si>
    <t>Mississippi</t>
  </si>
  <si>
    <t>29</t>
  </si>
  <si>
    <t>Missouri</t>
  </si>
  <si>
    <t>30</t>
  </si>
  <si>
    <t>Montana</t>
  </si>
  <si>
    <t>31</t>
  </si>
  <si>
    <t>Nebraska</t>
  </si>
  <si>
    <t>32</t>
  </si>
  <si>
    <t>Nevada</t>
  </si>
  <si>
    <t>33</t>
  </si>
  <si>
    <t>New Hampshire</t>
  </si>
  <si>
    <t>34</t>
  </si>
  <si>
    <t>New Jersey</t>
  </si>
  <si>
    <t>35</t>
  </si>
  <si>
    <t>New Mexico</t>
  </si>
  <si>
    <t>36</t>
  </si>
  <si>
    <t>New York</t>
  </si>
  <si>
    <t>37</t>
  </si>
  <si>
    <t>North Carolina</t>
  </si>
  <si>
    <t>38</t>
  </si>
  <si>
    <t>North Dakota</t>
  </si>
  <si>
    <t>39</t>
  </si>
  <si>
    <t>Ohio</t>
  </si>
  <si>
    <t>40</t>
  </si>
  <si>
    <t>Oklahoma</t>
  </si>
  <si>
    <t>41</t>
  </si>
  <si>
    <t>Oregon</t>
  </si>
  <si>
    <t>42</t>
  </si>
  <si>
    <t>Pennsylvania</t>
  </si>
  <si>
    <t>44</t>
  </si>
  <si>
    <t>Rhode Island</t>
  </si>
  <si>
    <t>45</t>
  </si>
  <si>
    <t>South Carolina</t>
  </si>
  <si>
    <t>46</t>
  </si>
  <si>
    <t>South Dakota</t>
  </si>
  <si>
    <t>47</t>
  </si>
  <si>
    <t>Tennessee</t>
  </si>
  <si>
    <t>48</t>
  </si>
  <si>
    <t>Texas</t>
  </si>
  <si>
    <t>49</t>
  </si>
  <si>
    <t>Utah</t>
  </si>
  <si>
    <t>50</t>
  </si>
  <si>
    <t>Vermont</t>
  </si>
  <si>
    <t>51</t>
  </si>
  <si>
    <t>Virginia</t>
  </si>
  <si>
    <t>53</t>
  </si>
  <si>
    <t>Washington</t>
  </si>
  <si>
    <t>54</t>
  </si>
  <si>
    <t>West Virginia</t>
  </si>
  <si>
    <t>55</t>
  </si>
  <si>
    <t>Wisconsin</t>
  </si>
  <si>
    <t>56</t>
  </si>
  <si>
    <t>Wyoming</t>
  </si>
  <si>
    <t>60</t>
  </si>
  <si>
    <t>American Samoa</t>
  </si>
  <si>
    <t>66</t>
  </si>
  <si>
    <t>Guam</t>
  </si>
  <si>
    <t>69</t>
  </si>
  <si>
    <t>Northern Mariana Islands</t>
  </si>
  <si>
    <t>72</t>
  </si>
  <si>
    <t>Puerto Rico</t>
  </si>
  <si>
    <t>78</t>
  </si>
  <si>
    <t>U.S. Virgin Islands</t>
  </si>
  <si>
    <t>Total Population</t>
  </si>
  <si>
    <t>Non-UZA Population</t>
  </si>
  <si>
    <t>State Name / Territory Name</t>
  </si>
  <si>
    <t>Total Land Area</t>
  </si>
  <si>
    <t>Total Population Density</t>
  </si>
  <si>
    <t>2025 Projection</t>
  </si>
  <si>
    <t>2035 Projection</t>
  </si>
  <si>
    <t>Projected Population
(for 5340 Growing States)</t>
  </si>
  <si>
    <t>Projected Non-UZA Population
(for 5340 Growing States)</t>
  </si>
  <si>
    <t>Non-UZA Land Area (sq. mi.)</t>
  </si>
  <si>
    <t>Non-UZA Population Density</t>
  </si>
  <si>
    <t>Non-UZA Low-Income Population</t>
  </si>
  <si>
    <t>Non-UZA Seniors (65 years and over)</t>
  </si>
  <si>
    <t>Non-UZA People with Disabilities (Less than 65 years)</t>
  </si>
  <si>
    <t>Non-UZA Vehicle Revenue Miles</t>
  </si>
  <si>
    <t>UZA Population</t>
  </si>
  <si>
    <t>Small UZA Population</t>
  </si>
  <si>
    <t>Small UZA Land Area (sq. mi.)</t>
  </si>
  <si>
    <t>Small UZA Population Density</t>
  </si>
  <si>
    <t>Small UZA Low-Income Population</t>
  </si>
  <si>
    <t>Small UZA Seniors (65 years and over)</t>
  </si>
  <si>
    <t>Small UZA People with Disabilities (Less than 65 years)</t>
  </si>
  <si>
    <t>UZA-State Part Name</t>
  </si>
  <si>
    <t>UZA ID</t>
  </si>
  <si>
    <t>State</t>
  </si>
  <si>
    <t>StateAbb</t>
  </si>
  <si>
    <t>Anniston--Oxford, AL: AL</t>
  </si>
  <si>
    <t>AL</t>
  </si>
  <si>
    <t>Auburn, AL: AL</t>
  </si>
  <si>
    <t>Birmingham, AL: AL</t>
  </si>
  <si>
    <t>Columbus, GA--AL: AL</t>
  </si>
  <si>
    <t>Daphne--Fairhope, AL: AL</t>
  </si>
  <si>
    <t>Decatur, AL: AL</t>
  </si>
  <si>
    <t>Dothan, AL: AL</t>
  </si>
  <si>
    <t>Florence, AL: AL</t>
  </si>
  <si>
    <t>Gadsden, AL: AL</t>
  </si>
  <si>
    <t>Huntsville, AL: AL</t>
  </si>
  <si>
    <t>Mobile, AL: AL</t>
  </si>
  <si>
    <t>Montgomery, AL: AL</t>
  </si>
  <si>
    <t>Pensacola, FL--AL: AL</t>
  </si>
  <si>
    <t>Tuscaloosa, AL: AL</t>
  </si>
  <si>
    <t>Anchorage, AK: AK</t>
  </si>
  <si>
    <t>AK</t>
  </si>
  <si>
    <t>Fairbanks, AK: AK</t>
  </si>
  <si>
    <t>Avondale--Goodyear, AZ: AZ</t>
  </si>
  <si>
    <t>AZ</t>
  </si>
  <si>
    <t>Casa Grande, AZ: AZ</t>
  </si>
  <si>
    <t>Flagstaff, AZ: AZ</t>
  </si>
  <si>
    <t>Lake Havasu City, AZ: AZ</t>
  </si>
  <si>
    <t>Phoenix--Mesa, AZ: AZ</t>
  </si>
  <si>
    <t>Prescott Valley--Prescott, AZ: AZ</t>
  </si>
  <si>
    <t>Sierra Vista, AZ: AZ</t>
  </si>
  <si>
    <t>Tucson, AZ: AZ</t>
  </si>
  <si>
    <t>Yuma, AZ--CA: AZ</t>
  </si>
  <si>
    <t>Conway, AR: AR</t>
  </si>
  <si>
    <t>AR</t>
  </si>
  <si>
    <t>Fayetteville--Springdale--Rogers, AR--MO: AR</t>
  </si>
  <si>
    <t>Fort Smith, AR--OK: AR</t>
  </si>
  <si>
    <t>Hot Springs, AR: AR</t>
  </si>
  <si>
    <t>Jonesboro, AR: AR</t>
  </si>
  <si>
    <t>Little Rock, AR: AR</t>
  </si>
  <si>
    <t>Memphis, TN--MS--AR: AR</t>
  </si>
  <si>
    <t>Pine Bluff, AR: AR</t>
  </si>
  <si>
    <t>Texarkana--Texarkana, TX--AR: AR</t>
  </si>
  <si>
    <t>Antioch, CA: CA</t>
  </si>
  <si>
    <t>CA</t>
  </si>
  <si>
    <t>Arroyo Grande--Grover Beach, CA: CA</t>
  </si>
  <si>
    <t>Bakersfield, CA: CA</t>
  </si>
  <si>
    <t>Camarillo, CA: CA</t>
  </si>
  <si>
    <t>Chico, CA: CA</t>
  </si>
  <si>
    <t>Concord, CA: CA</t>
  </si>
  <si>
    <t>Davis, CA: CA</t>
  </si>
  <si>
    <t>Delano, CA: CA</t>
  </si>
  <si>
    <t>El Centro--Calexico, CA: CA</t>
  </si>
  <si>
    <t>El Paso de Robles (Paso Robles)--Atascadero, CA: CA</t>
  </si>
  <si>
    <t>Fairfield, CA: CA</t>
  </si>
  <si>
    <t>Fresno, CA: CA</t>
  </si>
  <si>
    <t>Gilroy--Morgan Hill, CA: CA</t>
  </si>
  <si>
    <t>Hanford, CA: CA</t>
  </si>
  <si>
    <t>Hemet, CA: CA</t>
  </si>
  <si>
    <t>Indio--Cathedral City, CA: CA</t>
  </si>
  <si>
    <t>Lancaster--Palmdale, CA: CA</t>
  </si>
  <si>
    <t>Livermore, CA: CA</t>
  </si>
  <si>
    <t>Lodi, CA: CA</t>
  </si>
  <si>
    <t>Lompoc, CA: CA</t>
  </si>
  <si>
    <t>Los Angeles--Long Beach--Anaheim, CA: CA</t>
  </si>
  <si>
    <t>Madera, CA: CA</t>
  </si>
  <si>
    <t>Manteca, CA: CA</t>
  </si>
  <si>
    <t>Merced, CA: CA</t>
  </si>
  <si>
    <t>Mission Viejo--Lake Forest--San Clemente, CA: CA</t>
  </si>
  <si>
    <t>Modesto, CA: CA</t>
  </si>
  <si>
    <t>Murrieta--Temecula--Menifee, CA: CA</t>
  </si>
  <si>
    <t>Napa, CA: CA</t>
  </si>
  <si>
    <t>Oxnard, CA: CA</t>
  </si>
  <si>
    <t>Petaluma, CA: CA</t>
  </si>
  <si>
    <t>Porterville, CA: CA</t>
  </si>
  <si>
    <t>Redding, CA: CA</t>
  </si>
  <si>
    <t>Reno, NV--CA: CA</t>
  </si>
  <si>
    <t>Riverside--San Bernardino, CA: CA</t>
  </si>
  <si>
    <t>Sacramento, CA: CA</t>
  </si>
  <si>
    <t>Salinas, CA: CA</t>
  </si>
  <si>
    <t>San Diego, CA: CA</t>
  </si>
  <si>
    <t>San Francisco--Oakland, CA: CA</t>
  </si>
  <si>
    <t>San Jose, CA: CA</t>
  </si>
  <si>
    <t>San Luis Obispo, CA: CA</t>
  </si>
  <si>
    <t>Santa Barbara, CA: CA</t>
  </si>
  <si>
    <t>Santa Clarita, CA: CA</t>
  </si>
  <si>
    <t>Santa Cruz, CA: CA</t>
  </si>
  <si>
    <t>Santa Maria, CA: CA</t>
  </si>
  <si>
    <t>Santa Rosa, CA: CA</t>
  </si>
  <si>
    <t>Seaside--Monterey, CA: CA</t>
  </si>
  <si>
    <t>Simi Valley, CA: CA</t>
  </si>
  <si>
    <t>Stockton, CA: CA</t>
  </si>
  <si>
    <t>Thousand Oaks, CA: CA</t>
  </si>
  <si>
    <t>Tracy, CA: CA</t>
  </si>
  <si>
    <t>Turlock, CA: CA</t>
  </si>
  <si>
    <t>Vacaville, CA: CA</t>
  </si>
  <si>
    <t>Vallejo, CA: CA</t>
  </si>
  <si>
    <t>Victorville--Hesperia, CA: CA</t>
  </si>
  <si>
    <t>Visalia, CA: CA</t>
  </si>
  <si>
    <t>Watsonville, CA: CA</t>
  </si>
  <si>
    <t>Woodland, CA: CA</t>
  </si>
  <si>
    <t>Yuba City, CA: CA</t>
  </si>
  <si>
    <t>Yuma, AZ--CA: CA</t>
  </si>
  <si>
    <t>Lake Tahoe Region CA-NV: CA</t>
  </si>
  <si>
    <t>Boulder, CO: CO</t>
  </si>
  <si>
    <t>CO</t>
  </si>
  <si>
    <t>Colorado Springs, CO: CO</t>
  </si>
  <si>
    <t>Denver--Aurora, CO: CO</t>
  </si>
  <si>
    <t>Fort Collins, CO: CO</t>
  </si>
  <si>
    <t>Grand Junction, CO: CO</t>
  </si>
  <si>
    <t>Greeley, CO: CO</t>
  </si>
  <si>
    <t>Lafayette--Louisville--Erie, CO: CO</t>
  </si>
  <si>
    <t>Longmont, CO: CO</t>
  </si>
  <si>
    <t>Pueblo, CO: CO</t>
  </si>
  <si>
    <t>Bridgeport--Stamford, CT--NY: CT</t>
  </si>
  <si>
    <t>CT</t>
  </si>
  <si>
    <t>Danbury, CT--NY: CT</t>
  </si>
  <si>
    <t>Hartford, CT: CT</t>
  </si>
  <si>
    <t>New Haven, CT: CT</t>
  </si>
  <si>
    <t>New York--Newark, NY--NJ--CT: CT</t>
  </si>
  <si>
    <t>Norwich--New London, CT--RI: CT</t>
  </si>
  <si>
    <t>Springfield, MA--CT: CT</t>
  </si>
  <si>
    <t>Waterbury, CT: CT</t>
  </si>
  <si>
    <t>Worcester, MA--CT: CT</t>
  </si>
  <si>
    <t>Dover, DE: DE</t>
  </si>
  <si>
    <t>DE</t>
  </si>
  <si>
    <t>Philadelphia, PA--NJ--DE--MD: DE</t>
  </si>
  <si>
    <t>Salisbury, MD--DE: DE</t>
  </si>
  <si>
    <t>Bonita Springs, FL: FL</t>
  </si>
  <si>
    <t>FL</t>
  </si>
  <si>
    <t>Cape Coral, FL: FL</t>
  </si>
  <si>
    <t>Deltona, FL: FL</t>
  </si>
  <si>
    <t>Fort Walton Beach--Navarre--Wright, FL: FL</t>
  </si>
  <si>
    <t>Gainesville, FL: FL</t>
  </si>
  <si>
    <t>Homosassa Springs--Beverly Hills--Citrus Springs, FL: FL</t>
  </si>
  <si>
    <t>Jacksonville, FL: FL</t>
  </si>
  <si>
    <t>Kissimmee, FL: FL</t>
  </si>
  <si>
    <t>Lady Lake--The Villages, FL: FL</t>
  </si>
  <si>
    <t>Lakeland, FL: FL</t>
  </si>
  <si>
    <t>Leesburg--Eustis--Tavares, FL: FL</t>
  </si>
  <si>
    <t>Miami, FL: FL</t>
  </si>
  <si>
    <t>North Port--Port Charlotte, FL: FL</t>
  </si>
  <si>
    <t>Ocala, FL: FL</t>
  </si>
  <si>
    <t>Orlando, FL: FL</t>
  </si>
  <si>
    <t>Palm Bay--Melbourne, FL: FL</t>
  </si>
  <si>
    <t>Palm Coast--Daytona Beach--Port Orange, FL: FL</t>
  </si>
  <si>
    <t>Panama City, FL: FL</t>
  </si>
  <si>
    <t>Pensacola, FL--AL: FL</t>
  </si>
  <si>
    <t>Port St. Lucie, FL: FL</t>
  </si>
  <si>
    <t>Sarasota--Bradenton, FL: FL</t>
  </si>
  <si>
    <t>Sebastian--Vero Beach South--Florida Ridge, FL: FL</t>
  </si>
  <si>
    <t>Sebring--Avon Park, FL: FL</t>
  </si>
  <si>
    <t>Spring Hill, FL: FL</t>
  </si>
  <si>
    <t>St. Augustine, FL: FL</t>
  </si>
  <si>
    <t>Tallahassee, FL: FL</t>
  </si>
  <si>
    <t>Tampa--St. Petersburg, FL: FL</t>
  </si>
  <si>
    <t>Titusville, FL: FL</t>
  </si>
  <si>
    <t>Winter Haven, FL: FL</t>
  </si>
  <si>
    <t>Zephyrhills, FL: FL</t>
  </si>
  <si>
    <t>Albany, GA: GA</t>
  </si>
  <si>
    <t>GA</t>
  </si>
  <si>
    <t>Athens-Clarke County, GA: GA</t>
  </si>
  <si>
    <t>Atlanta, GA: GA</t>
  </si>
  <si>
    <t>Augusta-Richmond County, GA--SC: GA</t>
  </si>
  <si>
    <t>Brunswick, GA: GA</t>
  </si>
  <si>
    <t>Cartersville, GA: GA</t>
  </si>
  <si>
    <t>Chattanooga, TN--GA: GA</t>
  </si>
  <si>
    <t>Columbus, GA--AL: GA</t>
  </si>
  <si>
    <t>Dalton, GA: GA</t>
  </si>
  <si>
    <t>Gainesville, GA: GA</t>
  </si>
  <si>
    <t>Hinesville, GA: GA</t>
  </si>
  <si>
    <t>Macon, GA: GA</t>
  </si>
  <si>
    <t>Rome, GA: GA</t>
  </si>
  <si>
    <t>Savannah, GA: GA</t>
  </si>
  <si>
    <t>Valdosta, GA: GA</t>
  </si>
  <si>
    <t>Warner Robins, GA: GA</t>
  </si>
  <si>
    <t>Kahului, HI: HI</t>
  </si>
  <si>
    <t>HI</t>
  </si>
  <si>
    <t>Kailua (Honolulu County)--Kaneohe, HI: HI</t>
  </si>
  <si>
    <t>Urban Honolulu, HI: HI</t>
  </si>
  <si>
    <t>Boise City, ID: ID</t>
  </si>
  <si>
    <t>ID</t>
  </si>
  <si>
    <t>Coeur d'Alene, ID: ID</t>
  </si>
  <si>
    <t>Idaho Falls, ID: ID</t>
  </si>
  <si>
    <t>Lewiston, ID--WA: ID</t>
  </si>
  <si>
    <t>Nampa, ID: ID</t>
  </si>
  <si>
    <t>Pocatello, ID: ID</t>
  </si>
  <si>
    <t>Alton, IL--MO: IL</t>
  </si>
  <si>
    <t>IL</t>
  </si>
  <si>
    <t>Beloit, WI--IL: IL</t>
  </si>
  <si>
    <t>Bloomington--Normal, IL: IL</t>
  </si>
  <si>
    <t>Cape Girardeau, MO--IL: IL</t>
  </si>
  <si>
    <t>Carbondale, IL: IL</t>
  </si>
  <si>
    <t>Champaign, IL: IL</t>
  </si>
  <si>
    <t>Chicago, IL--IN: IL</t>
  </si>
  <si>
    <t>Danville, IL--IN: IL</t>
  </si>
  <si>
    <t>Davenport, IA--IL: IL</t>
  </si>
  <si>
    <t>Decatur, IL: IL</t>
  </si>
  <si>
    <t>DeKalb, IL: IL</t>
  </si>
  <si>
    <t>Dubuque, IA--IL: IL</t>
  </si>
  <si>
    <t>Kankakee, IL: IL</t>
  </si>
  <si>
    <t>Kenosha, WI--IL: IL</t>
  </si>
  <si>
    <t>Peoria, IL: IL</t>
  </si>
  <si>
    <t>Rockford, IL: IL</t>
  </si>
  <si>
    <t>Round Lake Beach--McHenry--Grayslake, IL--WI: IL</t>
  </si>
  <si>
    <t>Springfield, IL: IL</t>
  </si>
  <si>
    <t>St. Louis, MO--IL: IL</t>
  </si>
  <si>
    <t>Anderson, IN: IN</t>
  </si>
  <si>
    <t>IN</t>
  </si>
  <si>
    <t>Bloomington, IN: IN</t>
  </si>
  <si>
    <t>Chicago, IL--IN: IN</t>
  </si>
  <si>
    <t>Cincinnati, OH--KY--IN: IN</t>
  </si>
  <si>
    <t>Columbus, IN: IN</t>
  </si>
  <si>
    <t>Elkhart, IN--MI: IN</t>
  </si>
  <si>
    <t>Evansville, IN--KY: IN</t>
  </si>
  <si>
    <t>Fort Wayne, IN: IN</t>
  </si>
  <si>
    <t>Indianapolis, IN: IN</t>
  </si>
  <si>
    <t>Kokomo, IN: IN</t>
  </si>
  <si>
    <t>Lafayette, IN: IN</t>
  </si>
  <si>
    <t>Louisville/Jefferson County, KY--IN: IN</t>
  </si>
  <si>
    <t>Michigan City--La Porte, IN--MI: IN</t>
  </si>
  <si>
    <t>Muncie, IN: IN</t>
  </si>
  <si>
    <t>South Bend, IN--MI: IN</t>
  </si>
  <si>
    <t>Terre Haute, IN: IN</t>
  </si>
  <si>
    <t>Ames, IA: IA</t>
  </si>
  <si>
    <t>IA</t>
  </si>
  <si>
    <t>Cedar Rapids, IA: IA</t>
  </si>
  <si>
    <t>Davenport, IA--IL: IA</t>
  </si>
  <si>
    <t>Des Moines, IA: IA</t>
  </si>
  <si>
    <t>Dubuque, IA--IL: IA</t>
  </si>
  <si>
    <t>Iowa City, IA: IA</t>
  </si>
  <si>
    <t>Omaha, NE--IA: IA</t>
  </si>
  <si>
    <t>Sioux City, IA--NE--SD: IA</t>
  </si>
  <si>
    <t>Waterloo, IA: IA</t>
  </si>
  <si>
    <t>Kansas City, MO--KS: KS</t>
  </si>
  <si>
    <t>KS</t>
  </si>
  <si>
    <t>Lawrence, KS: KS</t>
  </si>
  <si>
    <t>Manhattan, KS: KS</t>
  </si>
  <si>
    <t>St. Joseph, MO--KS: KS</t>
  </si>
  <si>
    <t>Topeka, KS: KS</t>
  </si>
  <si>
    <t>Wichita, KS: KS</t>
  </si>
  <si>
    <t>Bowling Green, KY: KY</t>
  </si>
  <si>
    <t>KY</t>
  </si>
  <si>
    <t>Cincinnati, OH--KY--IN: KY</t>
  </si>
  <si>
    <t>Clarksville, TN--KY: KY</t>
  </si>
  <si>
    <t>Elizabethtown--Radcliff, KY: KY</t>
  </si>
  <si>
    <t>Evansville, IN--KY: KY</t>
  </si>
  <si>
    <t>Huntington, WV--KY--OH: KY</t>
  </si>
  <si>
    <t>Lexington-Fayette, KY: KY</t>
  </si>
  <si>
    <t>Louisville/Jefferson County, KY--IN: KY</t>
  </si>
  <si>
    <t>Owensboro, KY: KY</t>
  </si>
  <si>
    <t>Alexandria, LA: LA</t>
  </si>
  <si>
    <t>LA</t>
  </si>
  <si>
    <t>Baton Rouge, LA: LA</t>
  </si>
  <si>
    <t>Hammond, LA: LA</t>
  </si>
  <si>
    <t>Houma, LA: LA</t>
  </si>
  <si>
    <t>Lafayette, LA: LA</t>
  </si>
  <si>
    <t>Lake Charles, LA: LA</t>
  </si>
  <si>
    <t>Mandeville--Covington, LA: LA</t>
  </si>
  <si>
    <t>Monroe, LA: LA</t>
  </si>
  <si>
    <t>New Orleans, LA: LA</t>
  </si>
  <si>
    <t>Shreveport, LA: LA</t>
  </si>
  <si>
    <t>Slidell, LA: LA</t>
  </si>
  <si>
    <t>Bangor, ME: ME</t>
  </si>
  <si>
    <t>ME</t>
  </si>
  <si>
    <t>Dover--Rochester, NH--ME: ME</t>
  </si>
  <si>
    <t>Lewiston, ME: ME</t>
  </si>
  <si>
    <t>Portland, ME: ME</t>
  </si>
  <si>
    <t>Portsmouth, NH--ME: ME</t>
  </si>
  <si>
    <t>Aberdeen--Bel Air South--Bel Air North, MD: MD</t>
  </si>
  <si>
    <t>MD</t>
  </si>
  <si>
    <t>Baltimore, MD: MD</t>
  </si>
  <si>
    <t>Cumberland, MD--WV--PA: MD</t>
  </si>
  <si>
    <t>Frederick, MD: MD</t>
  </si>
  <si>
    <t>Hagerstown, MD--WV--PA: MD</t>
  </si>
  <si>
    <t>Lexington Park--California--Chesapeake Ranch Estates, MD: MD</t>
  </si>
  <si>
    <t>Philadelphia, PA--NJ--DE--MD: MD</t>
  </si>
  <si>
    <t>Salisbury, MD--DE: MD</t>
  </si>
  <si>
    <t>Waldorf, MD: MD</t>
  </si>
  <si>
    <t>Washington, DC--VA--MD: MD</t>
  </si>
  <si>
    <t>Westminster--Eldersburg, MD: MD</t>
  </si>
  <si>
    <t>Barnstable Town, MA: MA</t>
  </si>
  <si>
    <t>MA</t>
  </si>
  <si>
    <t>Boston, MA--NH--RI: MA</t>
  </si>
  <si>
    <t>Leominster--Fitchburg, MA: MA</t>
  </si>
  <si>
    <t>Nashua, NH--MA: MA</t>
  </si>
  <si>
    <t>New Bedford, MA: MA</t>
  </si>
  <si>
    <t>Pittsfield, MA: MA</t>
  </si>
  <si>
    <t>Providence, RI--MA: MA</t>
  </si>
  <si>
    <t>Springfield, MA--CT: MA</t>
  </si>
  <si>
    <t>Worcester, MA--CT: MA</t>
  </si>
  <si>
    <t>Ann Arbor, MI: MI</t>
  </si>
  <si>
    <t>MI</t>
  </si>
  <si>
    <t>Battle Creek, MI: MI</t>
  </si>
  <si>
    <t>Bay City, MI: MI</t>
  </si>
  <si>
    <t>Benton Harbor--St. Joseph--Fair Plain, MI: MI</t>
  </si>
  <si>
    <t>Detroit, MI: MI</t>
  </si>
  <si>
    <t>Elkhart, IN--MI: MI</t>
  </si>
  <si>
    <t>Flint, MI: MI</t>
  </si>
  <si>
    <t>Grand Rapids, MI: MI</t>
  </si>
  <si>
    <t>Holland, MI: MI</t>
  </si>
  <si>
    <t>Jackson, MI: MI</t>
  </si>
  <si>
    <t>Kalamazoo, MI: MI</t>
  </si>
  <si>
    <t>Lansing, MI: MI</t>
  </si>
  <si>
    <t>Michigan City--La Porte, IN--MI: MI</t>
  </si>
  <si>
    <t>Midland, MI: MI</t>
  </si>
  <si>
    <t>Monroe, MI: MI</t>
  </si>
  <si>
    <t>Muskegon, MI: MI</t>
  </si>
  <si>
    <t>Port Huron, MI: MI</t>
  </si>
  <si>
    <t>Saginaw, MI: MI</t>
  </si>
  <si>
    <t>South Bend, IN--MI: MI</t>
  </si>
  <si>
    <t>South Lyon--Howell, MI: MI</t>
  </si>
  <si>
    <t>Toledo, OH--MI: MI</t>
  </si>
  <si>
    <t>Duluth, MN--WI: MN</t>
  </si>
  <si>
    <t>MN</t>
  </si>
  <si>
    <t>Fargo, ND--MN: MN</t>
  </si>
  <si>
    <t>Grand Forks, ND--MN: MN</t>
  </si>
  <si>
    <t>La Crosse, WI--MN: MN</t>
  </si>
  <si>
    <t>Mankato, MN: MN</t>
  </si>
  <si>
    <t>Minneapolis--St. Paul, MN--WI: MN</t>
  </si>
  <si>
    <t>Rochester, MN: MN</t>
  </si>
  <si>
    <t>St. Cloud, MN: MN</t>
  </si>
  <si>
    <t>Gulfport, MS: MS</t>
  </si>
  <si>
    <t>MS</t>
  </si>
  <si>
    <t>Hattiesburg, MS: MS</t>
  </si>
  <si>
    <t>Jackson, MS: MS</t>
  </si>
  <si>
    <t>Memphis, TN--MS--AR: MS</t>
  </si>
  <si>
    <t>Pascagoula, MS: MS</t>
  </si>
  <si>
    <t>Alton, IL--MO: MO</t>
  </si>
  <si>
    <t>MO</t>
  </si>
  <si>
    <t>Cape Girardeau, MO--IL: MO</t>
  </si>
  <si>
    <t>Columbia, MO: MO</t>
  </si>
  <si>
    <t>Fayetteville--Springdale--Rogers, AR--MO: MO</t>
  </si>
  <si>
    <t>Jefferson City, MO: MO</t>
  </si>
  <si>
    <t>Joplin, MO: MO</t>
  </si>
  <si>
    <t>Kansas City, MO--KS: MO</t>
  </si>
  <si>
    <t>Lee's Summit, MO: MO</t>
  </si>
  <si>
    <t>Springfield, MO: MO</t>
  </si>
  <si>
    <t>St. Joseph, MO--KS: MO</t>
  </si>
  <si>
    <t>St. Louis, MO--IL: MO</t>
  </si>
  <si>
    <t>Billings, MT: MT</t>
  </si>
  <si>
    <t>MT</t>
  </si>
  <si>
    <t>Great Falls, MT: MT</t>
  </si>
  <si>
    <t>Missoula, MT: MT</t>
  </si>
  <si>
    <t>Grand Island, NE: NE</t>
  </si>
  <si>
    <t>NE</t>
  </si>
  <si>
    <t>Lincoln, NE: NE</t>
  </si>
  <si>
    <t>Omaha, NE--IA: NE</t>
  </si>
  <si>
    <t>Sioux City, IA--NE--SD: NE</t>
  </si>
  <si>
    <t>Carson City, NV: NV</t>
  </si>
  <si>
    <t>NV</t>
  </si>
  <si>
    <t>Las Vegas--Henderson, NV: NV</t>
  </si>
  <si>
    <t>Reno, NV--CA: NV</t>
  </si>
  <si>
    <t>Lake Tahoe Region CA-NV: NV</t>
  </si>
  <si>
    <t>Boston, MA--NH--RI: NH</t>
  </si>
  <si>
    <t>NH</t>
  </si>
  <si>
    <t>Dover--Rochester, NH--ME: NH</t>
  </si>
  <si>
    <t>Manchester, NH: NH</t>
  </si>
  <si>
    <t>Nashua, NH--MA: NH</t>
  </si>
  <si>
    <t>Portsmouth, NH--ME: NH</t>
  </si>
  <si>
    <t>Allentown, PA--NJ: NJ</t>
  </si>
  <si>
    <t>NJ</t>
  </si>
  <si>
    <t>Atlantic City, NJ: NJ</t>
  </si>
  <si>
    <t>East Stroudsburg, PA--NJ: NJ</t>
  </si>
  <si>
    <t>New York--Newark, NY--NJ--CT: NJ</t>
  </si>
  <si>
    <t>Philadelphia, PA--NJ--DE--MD: NJ</t>
  </si>
  <si>
    <t>Poughkeepsie--Newburgh, NY--NJ: NJ</t>
  </si>
  <si>
    <t>Trenton, NJ: NJ</t>
  </si>
  <si>
    <t>Twin Rivers--Hightstown, NJ: NJ</t>
  </si>
  <si>
    <t>Villas, NJ: NJ</t>
  </si>
  <si>
    <t>Vineland, NJ: NJ</t>
  </si>
  <si>
    <t>Albuquerque, NM: NM</t>
  </si>
  <si>
    <t>NM</t>
  </si>
  <si>
    <t>El Paso, TX--NM: NM</t>
  </si>
  <si>
    <t>Farmington, NM: NM</t>
  </si>
  <si>
    <t>Las Cruces, NM: NM</t>
  </si>
  <si>
    <t>Los Lunas, NM: NM</t>
  </si>
  <si>
    <t>Santa Fe, NM: NM</t>
  </si>
  <si>
    <t>Albany--Schenectady, NY: NY</t>
  </si>
  <si>
    <t>NY</t>
  </si>
  <si>
    <t>Binghamton, NY--PA: NY</t>
  </si>
  <si>
    <t>Bridgeport--Stamford, CT--NY: NY</t>
  </si>
  <si>
    <t>Buffalo, NY: NY</t>
  </si>
  <si>
    <t>Danbury, CT--NY: NY</t>
  </si>
  <si>
    <t>Elmira, NY: NY</t>
  </si>
  <si>
    <t>Glens Falls, NY: NY</t>
  </si>
  <si>
    <t>Ithaca, NY: NY</t>
  </si>
  <si>
    <t>Kingston, NY: NY</t>
  </si>
  <si>
    <t>Middletown, NY: NY</t>
  </si>
  <si>
    <t>New York--Newark, NY--NJ--CT: NY</t>
  </si>
  <si>
    <t>Poughkeepsie--Newburgh, NY--NJ: NY</t>
  </si>
  <si>
    <t>Rochester, NY: NY</t>
  </si>
  <si>
    <t>Saratoga Springs, NY: NY</t>
  </si>
  <si>
    <t>Syracuse, NY: NY</t>
  </si>
  <si>
    <t>Utica, NY: NY</t>
  </si>
  <si>
    <t>Watertown, NY: NY</t>
  </si>
  <si>
    <t>Asheville, NC: NC</t>
  </si>
  <si>
    <t>NC</t>
  </si>
  <si>
    <t>Burlington, NC: NC</t>
  </si>
  <si>
    <t>Charlotte, NC--SC: NC</t>
  </si>
  <si>
    <t>Concord, NC: NC</t>
  </si>
  <si>
    <t>Durham, NC: NC</t>
  </si>
  <si>
    <t>Fayetteville, NC: NC</t>
  </si>
  <si>
    <t>Gastonia, NC--SC: NC</t>
  </si>
  <si>
    <t>Goldsboro, NC: NC</t>
  </si>
  <si>
    <t>Greensboro, NC: NC</t>
  </si>
  <si>
    <t>Greenville, NC: NC</t>
  </si>
  <si>
    <t>Hickory, NC: NC</t>
  </si>
  <si>
    <t>High Point, NC: NC</t>
  </si>
  <si>
    <t>Jacksonville, NC: NC</t>
  </si>
  <si>
    <t>Myrtle Beach--Socastee, SC--NC: NC</t>
  </si>
  <si>
    <t>New Bern, NC: NC</t>
  </si>
  <si>
    <t>Raleigh, NC: NC</t>
  </si>
  <si>
    <t>Rocky Mount, NC: NC</t>
  </si>
  <si>
    <t>Wilmington, NC: NC</t>
  </si>
  <si>
    <t>Winston-Salem, NC: NC</t>
  </si>
  <si>
    <t>Bismarck, ND: ND</t>
  </si>
  <si>
    <t>ND</t>
  </si>
  <si>
    <t>Fargo, ND--MN: ND</t>
  </si>
  <si>
    <t>Grand Forks, ND--MN: ND</t>
  </si>
  <si>
    <t>Akron, OH: OH</t>
  </si>
  <si>
    <t>OH</t>
  </si>
  <si>
    <t>Canton, OH: OH</t>
  </si>
  <si>
    <t>Cincinnati, OH--KY--IN: OH</t>
  </si>
  <si>
    <t>Cleveland, OH: OH</t>
  </si>
  <si>
    <t>Columbus, OH: OH</t>
  </si>
  <si>
    <t>Dayton, OH: OH</t>
  </si>
  <si>
    <t>Huntington, WV--KY--OH: OH</t>
  </si>
  <si>
    <t>Lima, OH: OH</t>
  </si>
  <si>
    <t>Lorain--Elyria, OH: OH</t>
  </si>
  <si>
    <t>Mansfield, OH: OH</t>
  </si>
  <si>
    <t>Middletown, OH: OH</t>
  </si>
  <si>
    <t>Newark, OH: OH</t>
  </si>
  <si>
    <t>Parkersburg, WV--OH: OH</t>
  </si>
  <si>
    <t>Springfield, OH: OH</t>
  </si>
  <si>
    <t>Toledo, OH--MI: OH</t>
  </si>
  <si>
    <t>Weirton--Steubenville, WV--OH--PA: OH</t>
  </si>
  <si>
    <t>Wheeling, WV--OH: OH</t>
  </si>
  <si>
    <t>Youngstown, OH--PA: OH</t>
  </si>
  <si>
    <t>Fort Smith, AR--OK: OK</t>
  </si>
  <si>
    <t>OK</t>
  </si>
  <si>
    <t>Lawton, OK: OK</t>
  </si>
  <si>
    <t>Norman, OK: OK</t>
  </si>
  <si>
    <t>Oklahoma City, OK: OK</t>
  </si>
  <si>
    <t>Tulsa, OK: OK</t>
  </si>
  <si>
    <t>Albany, OR: OR</t>
  </si>
  <si>
    <t>OR</t>
  </si>
  <si>
    <t>Bend, OR: OR</t>
  </si>
  <si>
    <t>Corvallis, OR: OR</t>
  </si>
  <si>
    <t>Eugene, OR: OR</t>
  </si>
  <si>
    <t>Grants Pass, OR: OR</t>
  </si>
  <si>
    <t>Longview, WA--OR: OR</t>
  </si>
  <si>
    <t>Medford, OR: OR</t>
  </si>
  <si>
    <t>Portland, OR--WA: OR</t>
  </si>
  <si>
    <t>Salem, OR: OR</t>
  </si>
  <si>
    <t>Walla Walla, WA--OR: OR</t>
  </si>
  <si>
    <t>Allentown, PA--NJ: PA</t>
  </si>
  <si>
    <t>PA</t>
  </si>
  <si>
    <t>Altoona, PA: PA</t>
  </si>
  <si>
    <t>Binghamton, NY--PA: PA</t>
  </si>
  <si>
    <t>Bloomsburg--Berwick, PA: PA</t>
  </si>
  <si>
    <t>Chambersburg, PA: PA</t>
  </si>
  <si>
    <t>Cumberland, MD--WV--PA: PA</t>
  </si>
  <si>
    <t>East Stroudsburg, PA--NJ: PA</t>
  </si>
  <si>
    <t>Erie, PA: PA</t>
  </si>
  <si>
    <t>Hagerstown, MD--WV--PA: PA</t>
  </si>
  <si>
    <t>Hanover, PA: PA</t>
  </si>
  <si>
    <t>Harrisburg, PA: PA</t>
  </si>
  <si>
    <t>Hazleton, PA: PA</t>
  </si>
  <si>
    <t>Johnstown, PA: PA</t>
  </si>
  <si>
    <t>Lancaster, PA: PA</t>
  </si>
  <si>
    <t>Lebanon, PA: PA</t>
  </si>
  <si>
    <t>Monessen--California, PA: PA</t>
  </si>
  <si>
    <t>Philadelphia, PA--NJ--DE--MD: PA</t>
  </si>
  <si>
    <t>Pittsburgh, PA: PA</t>
  </si>
  <si>
    <t>Pottstown, PA: PA</t>
  </si>
  <si>
    <t>Reading, PA: PA</t>
  </si>
  <si>
    <t>Scranton, PA: PA</t>
  </si>
  <si>
    <t>State College, PA: PA</t>
  </si>
  <si>
    <t>Uniontown--Connellsville, PA: PA</t>
  </si>
  <si>
    <t>Weirton--Steubenville, WV--OH--PA: PA</t>
  </si>
  <si>
    <t>Williamsport, PA: PA</t>
  </si>
  <si>
    <t>York, PA: PA</t>
  </si>
  <si>
    <t>Youngstown, OH--PA: PA</t>
  </si>
  <si>
    <t>Boston, MA--NH--RI: RI</t>
  </si>
  <si>
    <t>RI</t>
  </si>
  <si>
    <t>Norwich--New London, CT--RI: RI</t>
  </si>
  <si>
    <t>Providence, RI--MA: RI</t>
  </si>
  <si>
    <t>Anderson, SC: SC</t>
  </si>
  <si>
    <t>SC</t>
  </si>
  <si>
    <t>Augusta-Richmond County, GA--SC: SC</t>
  </si>
  <si>
    <t>Charleston--North Charleston, SC: SC</t>
  </si>
  <si>
    <t>Charlotte, NC--SC: SC</t>
  </si>
  <si>
    <t>Columbia, SC: SC</t>
  </si>
  <si>
    <t>Florence, SC: SC</t>
  </si>
  <si>
    <t>Gastonia, NC--SC: SC</t>
  </si>
  <si>
    <t>Greenville, SC: SC</t>
  </si>
  <si>
    <t>Hilton Head Island, SC: SC</t>
  </si>
  <si>
    <t>Mauldin--Simpsonville, SC: SC</t>
  </si>
  <si>
    <t>Myrtle Beach--Socastee, SC--NC: SC</t>
  </si>
  <si>
    <t>Rock Hill, SC: SC</t>
  </si>
  <si>
    <t>Spartanburg, SC: SC</t>
  </si>
  <si>
    <t>Sumter, SC: SC</t>
  </si>
  <si>
    <t>Rapid City, SD: SD</t>
  </si>
  <si>
    <t>SD</t>
  </si>
  <si>
    <t>Sioux City, IA--NE--SD: SD</t>
  </si>
  <si>
    <t>Sioux Falls, SD: SD</t>
  </si>
  <si>
    <t>Bristol--Bristol, TN--VA: TN</t>
  </si>
  <si>
    <t>TN</t>
  </si>
  <si>
    <t>Chattanooga, TN--GA: TN</t>
  </si>
  <si>
    <t>Clarksville, TN--KY: TN</t>
  </si>
  <si>
    <t>Cleveland, TN: TN</t>
  </si>
  <si>
    <t>Jackson, TN: TN</t>
  </si>
  <si>
    <t>Johnson City, TN: TN</t>
  </si>
  <si>
    <t>Kingsport, TN--VA: TN</t>
  </si>
  <si>
    <t>Knoxville, TN: TN</t>
  </si>
  <si>
    <t>Memphis, TN--MS--AR: TN</t>
  </si>
  <si>
    <t>Morristown, TN: TN</t>
  </si>
  <si>
    <t>Murfreesboro, TN: TN</t>
  </si>
  <si>
    <t>Nashville-Davidson, TN: TN</t>
  </si>
  <si>
    <t>Abilene, TX: TX</t>
  </si>
  <si>
    <t>TX</t>
  </si>
  <si>
    <t>Amarillo, TX: TX</t>
  </si>
  <si>
    <t>Austin, TX: TX</t>
  </si>
  <si>
    <t>Beaumont, TX: TX</t>
  </si>
  <si>
    <t>Brownsville, TX: TX</t>
  </si>
  <si>
    <t>College Station--Bryan, TX: TX</t>
  </si>
  <si>
    <t>Conroe--The Woodlands, TX: TX</t>
  </si>
  <si>
    <t>Corpus Christi, TX: TX</t>
  </si>
  <si>
    <t>Dallas--Fort Worth--Arlington, TX: TX</t>
  </si>
  <si>
    <t>Denton--Lewisville, TX: TX</t>
  </si>
  <si>
    <t>El Paso, TX--NM: TX</t>
  </si>
  <si>
    <t>Galveston, TX: TX</t>
  </si>
  <si>
    <t>Harlingen, TX: TX</t>
  </si>
  <si>
    <t>Houston, TX: TX</t>
  </si>
  <si>
    <t>Killeen, TX: TX</t>
  </si>
  <si>
    <t>Lake Jackson--Angleton, TX: TX</t>
  </si>
  <si>
    <t>Laredo, TX: TX</t>
  </si>
  <si>
    <t>Longview, TX: TX</t>
  </si>
  <si>
    <t>Lubbock, TX: TX</t>
  </si>
  <si>
    <t>McAllen, TX: TX</t>
  </si>
  <si>
    <t>McKinney, TX: TX</t>
  </si>
  <si>
    <t>Midland, TX: TX</t>
  </si>
  <si>
    <t>Odessa, TX: TX</t>
  </si>
  <si>
    <t>Port Arthur, TX: TX</t>
  </si>
  <si>
    <t>San Angelo, TX: TX</t>
  </si>
  <si>
    <t>San Antonio, TX: TX</t>
  </si>
  <si>
    <t>San Marcos, TX: TX</t>
  </si>
  <si>
    <t>Sherman, TX: TX</t>
  </si>
  <si>
    <t>Temple, TX: TX</t>
  </si>
  <si>
    <t>Texarkana--Texarkana, TX--AR: TX</t>
  </si>
  <si>
    <t>Texas City, TX: TX</t>
  </si>
  <si>
    <t>Tyler, TX: TX</t>
  </si>
  <si>
    <t>Victoria, TX: TX</t>
  </si>
  <si>
    <t>Waco, TX: TX</t>
  </si>
  <si>
    <t>Wichita Falls, TX: TX</t>
  </si>
  <si>
    <t>Logan, UT: UT</t>
  </si>
  <si>
    <t>UT</t>
  </si>
  <si>
    <t>Ogden--Layton, UT: UT</t>
  </si>
  <si>
    <t>Provo--Orem, UT: UT</t>
  </si>
  <si>
    <t>Salt Lake City--West Valley City, UT: UT</t>
  </si>
  <si>
    <t>St. George, UT: UT</t>
  </si>
  <si>
    <t>Burlington, VT: VT</t>
  </si>
  <si>
    <t>VT</t>
  </si>
  <si>
    <t>Blacksburg, VA: VA</t>
  </si>
  <si>
    <t>VA</t>
  </si>
  <si>
    <t>Bristol--Bristol, TN--VA: VA</t>
  </si>
  <si>
    <t>Charlottesville, VA: VA</t>
  </si>
  <si>
    <t>Fredericksburg, VA: VA</t>
  </si>
  <si>
    <t>Harrisonburg, VA: VA</t>
  </si>
  <si>
    <t>Kingsport, TN--VA: VA</t>
  </si>
  <si>
    <t>Lynchburg, VA: VA</t>
  </si>
  <si>
    <t>Richmond, VA: VA</t>
  </si>
  <si>
    <t>Roanoke, VA: VA</t>
  </si>
  <si>
    <t>Staunton--Waynesboro, VA: VA</t>
  </si>
  <si>
    <t>Virginia Beach, VA: VA</t>
  </si>
  <si>
    <t>Washington, DC--VA--MD: VA</t>
  </si>
  <si>
    <t>Williamsburg, VA: VA</t>
  </si>
  <si>
    <t>Winchester, VA: VA</t>
  </si>
  <si>
    <t>Bellingham, WA: WA</t>
  </si>
  <si>
    <t>WA</t>
  </si>
  <si>
    <t>Bremerton, WA: WA</t>
  </si>
  <si>
    <t>Kennewick--Pasco, WA: WA</t>
  </si>
  <si>
    <t>Lewiston, ID--WA: WA</t>
  </si>
  <si>
    <t>Longview, WA--OR: WA</t>
  </si>
  <si>
    <t>Marysville, WA: WA</t>
  </si>
  <si>
    <t>Mount Vernon, WA: WA</t>
  </si>
  <si>
    <t>Olympia--Lacey, WA: WA</t>
  </si>
  <si>
    <t>Portland, OR--WA: WA</t>
  </si>
  <si>
    <t>Seattle, WA: WA</t>
  </si>
  <si>
    <t>Spokane, WA: WA</t>
  </si>
  <si>
    <t>Walla Walla, WA--OR: WA</t>
  </si>
  <si>
    <t>Wenatchee, WA: WA</t>
  </si>
  <si>
    <t>Yakima, WA: WA</t>
  </si>
  <si>
    <t>Beckley, WV: WV</t>
  </si>
  <si>
    <t>WV</t>
  </si>
  <si>
    <t>Charleston, WV: WV</t>
  </si>
  <si>
    <t>Cumberland, MD--WV--PA: WV</t>
  </si>
  <si>
    <t>Hagerstown, MD--WV--PA: WV</t>
  </si>
  <si>
    <t>Huntington, WV--KY--OH: WV</t>
  </si>
  <si>
    <t>Morgantown, WV: WV</t>
  </si>
  <si>
    <t>Parkersburg, WV--OH: WV</t>
  </si>
  <si>
    <t>Weirton--Steubenville, WV--OH--PA: WV</t>
  </si>
  <si>
    <t>Wheeling, WV--OH: WV</t>
  </si>
  <si>
    <t>Appleton, WI: WI</t>
  </si>
  <si>
    <t>WI</t>
  </si>
  <si>
    <t>Beloit, WI--IL: WI</t>
  </si>
  <si>
    <t>Duluth, MN--WI: WI</t>
  </si>
  <si>
    <t>Eau Claire, WI: WI</t>
  </si>
  <si>
    <t>Fond du Lac, WI: WI</t>
  </si>
  <si>
    <t>Green Bay, WI: WI</t>
  </si>
  <si>
    <t>Janesville, WI: WI</t>
  </si>
  <si>
    <t>Kenosha, WI--IL: WI</t>
  </si>
  <si>
    <t>La Crosse, WI--MN: WI</t>
  </si>
  <si>
    <t>Madison, WI: WI</t>
  </si>
  <si>
    <t>Milwaukee, WI: WI</t>
  </si>
  <si>
    <t>Minneapolis--St. Paul, MN--WI: WI</t>
  </si>
  <si>
    <t>Oshkosh, WI: WI</t>
  </si>
  <si>
    <t>Racine, WI: WI</t>
  </si>
  <si>
    <t>Round Lake Beach--McHenry--Grayslake, IL--WI: WI</t>
  </si>
  <si>
    <t>Sheboygan, WI: WI</t>
  </si>
  <si>
    <t>Wausau, WI: WI</t>
  </si>
  <si>
    <t>West Bend, WI: WI</t>
  </si>
  <si>
    <t>Casper, WY: WY</t>
  </si>
  <si>
    <t>WY</t>
  </si>
  <si>
    <t>Cheyenne, WY: WY</t>
  </si>
  <si>
    <t>Lakes--Knik-Fairview--Wasilla, AK: AK</t>
  </si>
  <si>
    <t>Lakes--Knik-Fairview--Wasilla, AK</t>
  </si>
  <si>
    <t>Bullhead City, AZ--NV: AZ</t>
  </si>
  <si>
    <t>Bullhead City, AZ--NV</t>
  </si>
  <si>
    <t>Maricopa, AZ: AZ</t>
  </si>
  <si>
    <t>Maricopa, AZ</t>
  </si>
  <si>
    <t>Hollister, CA: CA</t>
  </si>
  <si>
    <t>Hollister, CA</t>
  </si>
  <si>
    <t>Reedley--Dinuba, CA: CA</t>
  </si>
  <si>
    <t>Reedley--Dinuba, CA</t>
  </si>
  <si>
    <t>Four Corners, FL: FL</t>
  </si>
  <si>
    <t>Four Corners, FL</t>
  </si>
  <si>
    <t>Poinciana, FL: FL</t>
  </si>
  <si>
    <t>Poinciana, FL</t>
  </si>
  <si>
    <t>Hilo, HI: HI</t>
  </si>
  <si>
    <t>Hilo, HI</t>
  </si>
  <si>
    <t>Twin Falls, ID: ID</t>
  </si>
  <si>
    <t>Twin Falls, ID</t>
  </si>
  <si>
    <t>Traverse City, MI: MI</t>
  </si>
  <si>
    <t>Traverse City, MI</t>
  </si>
  <si>
    <t>Bozeman, MT: MT</t>
  </si>
  <si>
    <t>Bozeman, MT</t>
  </si>
  <si>
    <t>Bullhead City, AZ--NV: NV</t>
  </si>
  <si>
    <t>Roswell, NM: NM</t>
  </si>
  <si>
    <t>Roswell, NM</t>
  </si>
  <si>
    <t>Morehead City, NC: NC</t>
  </si>
  <si>
    <t>Morehead City, NC</t>
  </si>
  <si>
    <t>Minot, ND: ND</t>
  </si>
  <si>
    <t>Minot, ND</t>
  </si>
  <si>
    <t>New Philadelphia--Dover, OH: OH</t>
  </si>
  <si>
    <t>New Philadelphia--Dover, OH</t>
  </si>
  <si>
    <t>Enid, OK: OK</t>
  </si>
  <si>
    <t>Enid, OK</t>
  </si>
  <si>
    <t>Stillwater, OK: OK</t>
  </si>
  <si>
    <t>Stillwater, OK</t>
  </si>
  <si>
    <t>Beaufort--Port Royal, SC: SC</t>
  </si>
  <si>
    <t>Beaufort--Port Royal, SC</t>
  </si>
  <si>
    <t>Cookeville, TN: TN</t>
  </si>
  <si>
    <t>Cookeville, TN</t>
  </si>
  <si>
    <t>Eagle Pass, TX: TX</t>
  </si>
  <si>
    <t>Eagle Pass, TX</t>
  </si>
  <si>
    <t>Rio Grande City--Roma, TX: TX</t>
  </si>
  <si>
    <t>Rio Grande City--Roma, TX</t>
  </si>
  <si>
    <t>TD ID</t>
  </si>
  <si>
    <t>Transit District Name</t>
  </si>
  <si>
    <t>Transit District Type</t>
  </si>
  <si>
    <t>TD CODE</t>
  </si>
  <si>
    <t>R01</t>
  </si>
  <si>
    <t>Alamo Area Council of Governments</t>
  </si>
  <si>
    <t>R02</t>
  </si>
  <si>
    <t>Ark-Tex Council of Governments</t>
  </si>
  <si>
    <t>R03</t>
  </si>
  <si>
    <t>Aspermont Small Business Development Center</t>
  </si>
  <si>
    <t>R05</t>
  </si>
  <si>
    <t>Central Texas Rural Transit District</t>
  </si>
  <si>
    <t>R06</t>
  </si>
  <si>
    <t>City of Cleburne</t>
  </si>
  <si>
    <t>R07</t>
  </si>
  <si>
    <t>Colorado Valley Transit</t>
  </si>
  <si>
    <t>R08</t>
  </si>
  <si>
    <t>Community Services, Inc.</t>
  </si>
  <si>
    <t>R09</t>
  </si>
  <si>
    <t>City of Del Rio</t>
  </si>
  <si>
    <t>R10</t>
  </si>
  <si>
    <t>East Texas Council of Governments</t>
  </si>
  <si>
    <t>R11</t>
  </si>
  <si>
    <t>County of El Paso</t>
  </si>
  <si>
    <t>R12</t>
  </si>
  <si>
    <t>County of Fort Bend</t>
  </si>
  <si>
    <t>R14</t>
  </si>
  <si>
    <t>Heart of Texas Council of Governments</t>
  </si>
  <si>
    <t>R15</t>
  </si>
  <si>
    <t>Kleberg County Human Services</t>
  </si>
  <si>
    <t>R16</t>
  </si>
  <si>
    <t>McLennan County Rural Transit District</t>
  </si>
  <si>
    <t>R17</t>
  </si>
  <si>
    <t>Panhandle Community Services</t>
  </si>
  <si>
    <t>R18</t>
  </si>
  <si>
    <t>Public Transit Services</t>
  </si>
  <si>
    <t>R19</t>
  </si>
  <si>
    <t>Rolling Plains Management Corporation</t>
  </si>
  <si>
    <t>R20</t>
  </si>
  <si>
    <t>Rural Economic Assistance League, Inc.</t>
  </si>
  <si>
    <t>R21</t>
  </si>
  <si>
    <t>Senior Center Resources &amp; Public Transit, Inc.</t>
  </si>
  <si>
    <t>R22</t>
  </si>
  <si>
    <t>Span, Inc.</t>
  </si>
  <si>
    <t>R23</t>
  </si>
  <si>
    <t>South East Texas Regional Planning Commission</t>
  </si>
  <si>
    <t>R24</t>
  </si>
  <si>
    <t>City of South Padre Island</t>
  </si>
  <si>
    <t>R25</t>
  </si>
  <si>
    <t>South Plains Community Action Association</t>
  </si>
  <si>
    <t>R26</t>
  </si>
  <si>
    <t>Southwest Area Regional Transit District</t>
  </si>
  <si>
    <t>U20</t>
  </si>
  <si>
    <t>Southwest Area Regional Transit District (Eagle Pass)</t>
  </si>
  <si>
    <t>R27</t>
  </si>
  <si>
    <t>STAR Transit</t>
  </si>
  <si>
    <t>R28</t>
  </si>
  <si>
    <t>The Transit System, Inc.</t>
  </si>
  <si>
    <t>R29</t>
  </si>
  <si>
    <t>Webb County Community Action Agency</t>
  </si>
  <si>
    <t>R30</t>
  </si>
  <si>
    <t>West Texas Opportunities, Inc.</t>
  </si>
  <si>
    <t>U01</t>
  </si>
  <si>
    <t>City of Abilene</t>
  </si>
  <si>
    <t>U02</t>
  </si>
  <si>
    <t>City of Amarillo</t>
  </si>
  <si>
    <t>U03</t>
  </si>
  <si>
    <t>City of Arlington</t>
  </si>
  <si>
    <t>U04</t>
  </si>
  <si>
    <t>City of Beaumont</t>
  </si>
  <si>
    <t>U05</t>
  </si>
  <si>
    <t>City of Brownsville</t>
  </si>
  <si>
    <t>U06</t>
  </si>
  <si>
    <t>City of Grand Prairie</t>
  </si>
  <si>
    <t>U07</t>
  </si>
  <si>
    <t>City of Laredo</t>
  </si>
  <si>
    <t>U08</t>
  </si>
  <si>
    <t>City of Longview</t>
  </si>
  <si>
    <t>U09</t>
  </si>
  <si>
    <t>City of Lubbock</t>
  </si>
  <si>
    <t>U10</t>
  </si>
  <si>
    <t>McKinney Urban Transit District</t>
  </si>
  <si>
    <t>U11</t>
  </si>
  <si>
    <t>City of Mesquite</t>
  </si>
  <si>
    <t>U12</t>
  </si>
  <si>
    <t>City of Port Arthur</t>
  </si>
  <si>
    <t>U13</t>
  </si>
  <si>
    <t>City of Galveston</t>
  </si>
  <si>
    <t>U14</t>
  </si>
  <si>
    <t>City of Tyler</t>
  </si>
  <si>
    <t>U15</t>
  </si>
  <si>
    <t>City of Waco</t>
  </si>
  <si>
    <t>U16</t>
  </si>
  <si>
    <t>City of Wichita Falls</t>
  </si>
  <si>
    <t>U17</t>
  </si>
  <si>
    <t>Midland Odessa Urban Transit District</t>
  </si>
  <si>
    <t>U18</t>
  </si>
  <si>
    <t>Northeast Transportation Service</t>
  </si>
  <si>
    <t>U19</t>
  </si>
  <si>
    <t>Texarkana Urban Transit District</t>
  </si>
  <si>
    <t>UR01</t>
  </si>
  <si>
    <t>UR01U01</t>
  </si>
  <si>
    <t>Brazos Transit District (College Station--Bryan)</t>
  </si>
  <si>
    <t>UR01U02</t>
  </si>
  <si>
    <t>Brazos Transit District (Conroe-The Woodlands)</t>
  </si>
  <si>
    <t>UR01R01</t>
  </si>
  <si>
    <t>Brazos Transit District (Rural)</t>
  </si>
  <si>
    <t>UR02</t>
  </si>
  <si>
    <t>UR02U01</t>
  </si>
  <si>
    <t>Concho Valley Transit District (San Angelo)</t>
  </si>
  <si>
    <t>UR02R01</t>
  </si>
  <si>
    <t>Concho Valley Transit District (Rural)</t>
  </si>
  <si>
    <t>UR03</t>
  </si>
  <si>
    <t>UR03R01</t>
  </si>
  <si>
    <t>Golden Crescent Regional Planning Commission (Rural)</t>
  </si>
  <si>
    <t>UR03U01</t>
  </si>
  <si>
    <t>Golden Crescent Regional Planning Commission (Victoria)</t>
  </si>
  <si>
    <t>UR04</t>
  </si>
  <si>
    <t>UR04U01</t>
  </si>
  <si>
    <t>Gulf Coast Center (Lake Jackson-Angleton)</t>
  </si>
  <si>
    <t>UR04R01</t>
  </si>
  <si>
    <t>Gulf Coast Center (Rural)</t>
  </si>
  <si>
    <t>UR04U02</t>
  </si>
  <si>
    <t>Gulf Coast Center (Texas City LaMarque)</t>
  </si>
  <si>
    <t>UR05</t>
  </si>
  <si>
    <t>UR05U01</t>
  </si>
  <si>
    <t>Hill Country Transit District (Temple)</t>
  </si>
  <si>
    <t>UR05U02</t>
  </si>
  <si>
    <t>Hill Country Transit District (Killeen)</t>
  </si>
  <si>
    <t>UR05R01</t>
  </si>
  <si>
    <t>Hill Country Transit District (Rural)</t>
  </si>
  <si>
    <t>UR06</t>
  </si>
  <si>
    <t>UR06U03</t>
  </si>
  <si>
    <t>Lower Rio Grande Valley Development Council (Rio Grande)</t>
  </si>
  <si>
    <t>UR06U01</t>
  </si>
  <si>
    <t>Lower Rio Grande Valley Development Council (Harlingen)</t>
  </si>
  <si>
    <t>UR06U02</t>
  </si>
  <si>
    <t>Lower Rio Grande Valley Development Council (McAllen)</t>
  </si>
  <si>
    <t>UR06R01</t>
  </si>
  <si>
    <t>Lower Rio Grande Valley Development Council (Rural)</t>
  </si>
  <si>
    <t>UR07</t>
  </si>
  <si>
    <t>UR07U01</t>
  </si>
  <si>
    <t>Texoma Area Paratransit System (Sherman-Denison)</t>
  </si>
  <si>
    <t>UR07R01</t>
  </si>
  <si>
    <t>Texoma Area Paratransit System (Rural)</t>
  </si>
  <si>
    <t>UR08</t>
  </si>
  <si>
    <t>UR08U01</t>
  </si>
  <si>
    <t>Capital Area Rural Transportation System (San Marcos)</t>
  </si>
  <si>
    <t>UR08R01</t>
  </si>
  <si>
    <t>Capital Area Rural Transportation System (Rural)</t>
  </si>
  <si>
    <t>Midland</t>
  </si>
  <si>
    <t>Odessa</t>
  </si>
  <si>
    <t>Land Area (sq. mi.)</t>
  </si>
  <si>
    <t>New</t>
  </si>
  <si>
    <t>Elim.</t>
  </si>
  <si>
    <t>Total (excluding Midland and Odessa lines)</t>
  </si>
  <si>
    <t>Rural</t>
  </si>
  <si>
    <t>Small Urban</t>
  </si>
  <si>
    <t>Large Urban</t>
  </si>
  <si>
    <t>Small Urban (LEP)</t>
  </si>
  <si>
    <t>Local Investment FY2019</t>
  </si>
  <si>
    <t>Operational Costs FY2019</t>
  </si>
  <si>
    <t>Unlinked Passenger Trips FY2019</t>
  </si>
  <si>
    <t>Revenue Miles FY2019</t>
  </si>
  <si>
    <t>Vehicle Miles FY2019</t>
  </si>
  <si>
    <t>Local Investment FY2018</t>
  </si>
  <si>
    <t>Operational Costs FY2018</t>
  </si>
  <si>
    <t>Unlinked Passenger Trips FY2018</t>
  </si>
  <si>
    <t>Revenue Miles FY2018</t>
  </si>
  <si>
    <t>State Funding Allocation FY2019
(for Funding Stability Guarantee)</t>
  </si>
  <si>
    <t>Section 5311 Need &amp; Performance Allocation FY2019
(for Funding Stability Guarantee)</t>
  </si>
  <si>
    <t>Vehicle Miles FY2018
(for 5311 Allocation only)</t>
  </si>
  <si>
    <t>Total (Excluding Midland &amp; Odessa lines)</t>
  </si>
  <si>
    <t>No</t>
  </si>
  <si>
    <t>Yes</t>
  </si>
  <si>
    <t>Census 2020 Projection Not Calculated (not needed)</t>
  </si>
  <si>
    <t>District ID</t>
  </si>
  <si>
    <t>TxDOT District Name</t>
  </si>
  <si>
    <t>Abilene</t>
  </si>
  <si>
    <t>Amarillo</t>
  </si>
  <si>
    <t>Atlanta</t>
  </si>
  <si>
    <t>Austin</t>
  </si>
  <si>
    <t>Beaumont</t>
  </si>
  <si>
    <t>Brownwood</t>
  </si>
  <si>
    <t>Bryan</t>
  </si>
  <si>
    <t>Childress</t>
  </si>
  <si>
    <t>Corpus Christi</t>
  </si>
  <si>
    <t>Dallas</t>
  </si>
  <si>
    <t>El Paso</t>
  </si>
  <si>
    <t>Fort Worth</t>
  </si>
  <si>
    <t>Houston</t>
  </si>
  <si>
    <t>Laredo</t>
  </si>
  <si>
    <t>Lubbock</t>
  </si>
  <si>
    <t>Lufkin</t>
  </si>
  <si>
    <t>Paris</t>
  </si>
  <si>
    <t>Pharr</t>
  </si>
  <si>
    <t>San Angelo</t>
  </si>
  <si>
    <t>San Antonio</t>
  </si>
  <si>
    <t>Tyler</t>
  </si>
  <si>
    <t>Waco</t>
  </si>
  <si>
    <t>Wichita Falls</t>
  </si>
  <si>
    <t>Yoakum</t>
  </si>
  <si>
    <t>Percent Rural Share</t>
  </si>
  <si>
    <t>Percent Small Urban Share</t>
  </si>
  <si>
    <t>Percent Total Share</t>
  </si>
  <si>
    <t>Small UZA People with Disabilites (65 years or less)</t>
  </si>
  <si>
    <t>Small UZA Seniors and People with Disabilities (65 years or less)</t>
  </si>
  <si>
    <t>Non-UZA People with Disabilites (65 years or less)</t>
  </si>
  <si>
    <t>Non-UZA Seniors and People with Disabilities (65 years or less)</t>
  </si>
  <si>
    <t>Total Seniors and with Disabilities (65 years or less)</t>
  </si>
  <si>
    <t>-</t>
  </si>
  <si>
    <t>Total States &amp; DC Only</t>
  </si>
  <si>
    <t>Total (States &amp; D.C. Only)</t>
  </si>
  <si>
    <t>*Projected Census 2020 values for American Samoa, Guam, the Northern Mariana Islands, and the U.S. Virgin Islands are the same as Census 2010, because their populations were not part of the IDSER forecast.</t>
  </si>
  <si>
    <t>CA-NV</t>
  </si>
  <si>
    <t>PR</t>
  </si>
  <si>
    <t>PA--NJ</t>
  </si>
  <si>
    <t>IL--MO</t>
  </si>
  <si>
    <t>GA--SC</t>
  </si>
  <si>
    <t xml:space="preserve">SC  </t>
  </si>
  <si>
    <t>WI--IL</t>
  </si>
  <si>
    <t>NY--PA</t>
  </si>
  <si>
    <t>MA--NH--RI</t>
  </si>
  <si>
    <t xml:space="preserve">MT  </t>
  </si>
  <si>
    <t>CT--NY</t>
  </si>
  <si>
    <t>TN--VA</t>
  </si>
  <si>
    <t xml:space="preserve">AZ--NV  </t>
  </si>
  <si>
    <t>MO--IL</t>
  </si>
  <si>
    <t>NC--SC</t>
  </si>
  <si>
    <t>TN--GA</t>
  </si>
  <si>
    <t>IL--IN</t>
  </si>
  <si>
    <t>OH--KY--IN</t>
  </si>
  <si>
    <t>TN--KY</t>
  </si>
  <si>
    <t>GA--AL</t>
  </si>
  <si>
    <t xml:space="preserve">TN  </t>
  </si>
  <si>
    <t>MD--WV--PA</t>
  </si>
  <si>
    <t>IA--IL</t>
  </si>
  <si>
    <t>NH--ME</t>
  </si>
  <si>
    <t>MN--WI</t>
  </si>
  <si>
    <t xml:space="preserve">TX  </t>
  </si>
  <si>
    <t>IN--MI</t>
  </si>
  <si>
    <t>TX--NM</t>
  </si>
  <si>
    <t xml:space="preserve">OK  </t>
  </si>
  <si>
    <t>IN--KY</t>
  </si>
  <si>
    <t>ND--MN</t>
  </si>
  <si>
    <t>AR--MO</t>
  </si>
  <si>
    <t>AR--OK</t>
  </si>
  <si>
    <t xml:space="preserve">FL  </t>
  </si>
  <si>
    <t xml:space="preserve">HI  </t>
  </si>
  <si>
    <t xml:space="preserve">CA  </t>
  </si>
  <si>
    <t>WV--KY--OH</t>
  </si>
  <si>
    <t>MO--KS</t>
  </si>
  <si>
    <t>WI--MN</t>
  </si>
  <si>
    <t xml:space="preserve">AK  </t>
  </si>
  <si>
    <t>ID--WA</t>
  </si>
  <si>
    <t>WA--OR</t>
  </si>
  <si>
    <t>KY--IN</t>
  </si>
  <si>
    <t xml:space="preserve">AZ  </t>
  </si>
  <si>
    <t>TN--MS--AR</t>
  </si>
  <si>
    <t xml:space="preserve">ND  </t>
  </si>
  <si>
    <t xml:space="preserve">NC  </t>
  </si>
  <si>
    <t>SC--NC</t>
  </si>
  <si>
    <t>NH--MA</t>
  </si>
  <si>
    <t xml:space="preserve">OH  </t>
  </si>
  <si>
    <t>NY--NJ--CT</t>
  </si>
  <si>
    <t>CT--RI</t>
  </si>
  <si>
    <t>NE--IA</t>
  </si>
  <si>
    <t>WV--OH</t>
  </si>
  <si>
    <t>FL--AL</t>
  </si>
  <si>
    <t>PA--NJ--DE--MD</t>
  </si>
  <si>
    <t>OR--WA</t>
  </si>
  <si>
    <t>NY--NJ</t>
  </si>
  <si>
    <t>RI--MA</t>
  </si>
  <si>
    <t>NV--CA</t>
  </si>
  <si>
    <t xml:space="preserve">NM  </t>
  </si>
  <si>
    <t>IL--WI</t>
  </si>
  <si>
    <t>MD--DE</t>
  </si>
  <si>
    <t>IA--NE--SD</t>
  </si>
  <si>
    <t>MA--CT</t>
  </si>
  <si>
    <t>TX--AR</t>
  </si>
  <si>
    <t>OH--MI</t>
  </si>
  <si>
    <t xml:space="preserve">MI  </t>
  </si>
  <si>
    <t xml:space="preserve">ID  </t>
  </si>
  <si>
    <t>DC--VA--MD</t>
  </si>
  <si>
    <t>WV--OH--PA</t>
  </si>
  <si>
    <t>OH--PA</t>
  </si>
  <si>
    <t>AZ--CA</t>
  </si>
  <si>
    <t>VI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</si>
</sst>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0_);_(* \(#,##0\);_(* &quot;-&quot;??_);_(@_)"/>
    <numFmt numFmtId="167" formatCode="0.0%"/>
    <numFmt numFmtId="168" formatCode="&quot;$&quot;#,##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b/>
      <sz val="12"/>
      <color theme="1"/>
      <name val="Calibri"/>
      <family val="2"/>
      <scheme val="minor"/>
    </font>
    <font>
      <b/>
      <sz val="11"/>
      <color indexed="8"/>
      <name val="Calibri"/>
      <family val="2"/>
      <scheme val="minor"/>
    </font>
    <font>
      <b/>
      <sz val="11"/>
      <name val="Calibri"/>
      <family val="2"/>
      <scheme val="minor"/>
    </font>
    <font>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right/>
      <top/>
      <bottom style="thin">
        <color theme="1"/>
      </bottom>
      <diagonal/>
    </border>
    <border>
      <left style="thick">
        <color indexed="64"/>
      </left>
      <right/>
      <top/>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53">
    <xf numFmtId="0" fontId="0" fillId="0" borderId="0" xfId="0"/>
    <xf numFmtId="49" fontId="0" fillId="0" borderId="0" xfId="0" applyNumberFormat="1" applyFont="1" applyFill="1"/>
    <xf numFmtId="0" fontId="0" fillId="0" borderId="0" xfId="0" applyFont="1" applyFill="1"/>
    <xf numFmtId="0" fontId="0" fillId="0" borderId="1" xfId="0" applyFont="1" applyFill="1" applyBorder="1"/>
    <xf numFmtId="0" fontId="0" fillId="0" borderId="0" xfId="0" applyFont="1" applyFill="1" applyBorder="1"/>
    <xf numFmtId="3" fontId="0" fillId="0" borderId="0" xfId="0" applyNumberFormat="1" applyFont="1" applyFill="1" applyBorder="1"/>
    <xf numFmtId="3" fontId="0" fillId="0" borderId="0" xfId="0" applyNumberFormat="1"/>
    <xf numFmtId="0" fontId="3" fillId="0" borderId="0" xfId="0" applyFont="1"/>
    <xf numFmtId="0" fontId="4" fillId="0" borderId="0" xfId="0" applyFont="1"/>
    <xf numFmtId="3" fontId="4" fillId="0" borderId="0" xfId="0" applyNumberFormat="1" applyFont="1"/>
    <xf numFmtId="0" fontId="0" fillId="0" borderId="0" xfId="0" applyBorder="1"/>
    <xf numFmtId="0" fontId="2" fillId="0" borderId="0" xfId="0" applyFont="1" applyBorder="1" applyAlignment="1">
      <alignment vertical="top" wrapText="1"/>
    </xf>
    <xf numFmtId="49" fontId="0" fillId="0" borderId="0" xfId="0" applyNumberFormat="1" applyFont="1" applyFill="1" applyBorder="1"/>
    <xf numFmtId="9" fontId="0" fillId="0" borderId="0" xfId="2" applyFont="1" applyFill="1" applyBorder="1"/>
    <xf numFmtId="164" fontId="0" fillId="0" borderId="0" xfId="0" applyNumberFormat="1" applyFont="1" applyFill="1" applyBorder="1"/>
    <xf numFmtId="0" fontId="2" fillId="0" borderId="0" xfId="0" applyFont="1" applyBorder="1" applyAlignment="1">
      <alignment wrapText="1"/>
    </xf>
    <xf numFmtId="164" fontId="0" fillId="0" borderId="0" xfId="0" applyNumberFormat="1"/>
    <xf numFmtId="0" fontId="5" fillId="0" borderId="0" xfId="0" applyFont="1"/>
    <xf numFmtId="3" fontId="5" fillId="0" borderId="0" xfId="0" applyNumberFormat="1" applyFont="1"/>
    <xf numFmtId="165" fontId="5" fillId="0" borderId="0" xfId="0" applyNumberFormat="1" applyFont="1"/>
    <xf numFmtId="0" fontId="2" fillId="0" borderId="0" xfId="0" applyFont="1" applyFill="1" applyBorder="1" applyAlignment="1">
      <alignment vertical="top" wrapText="1"/>
    </xf>
    <xf numFmtId="0" fontId="0" fillId="0" borderId="2" xfId="0" applyBorder="1"/>
    <xf numFmtId="0" fontId="2" fillId="0" borderId="0" xfId="0" applyFont="1" applyFill="1" applyBorder="1" applyAlignment="1">
      <alignment wrapText="1"/>
    </xf>
    <xf numFmtId="0" fontId="7" fillId="0" borderId="3" xfId="1" applyNumberFormat="1" applyFont="1" applyFill="1" applyBorder="1" applyAlignment="1">
      <alignment horizontal="center"/>
    </xf>
    <xf numFmtId="166" fontId="7" fillId="0" borderId="3" xfId="1" applyNumberFormat="1" applyFont="1" applyFill="1" applyBorder="1" applyAlignment="1">
      <alignment horizontal="center"/>
    </xf>
    <xf numFmtId="166" fontId="7" fillId="0" borderId="3" xfId="1" applyNumberFormat="1" applyFont="1" applyFill="1" applyBorder="1" applyAlignment="1">
      <alignment horizontal="left"/>
    </xf>
    <xf numFmtId="0" fontId="8"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wrapText="1"/>
    </xf>
    <xf numFmtId="0" fontId="9" fillId="0" borderId="2" xfId="0" applyFont="1" applyBorder="1"/>
    <xf numFmtId="0" fontId="9" fillId="0" borderId="0" xfId="0" applyFont="1" applyBorder="1"/>
    <xf numFmtId="0" fontId="9" fillId="0" borderId="0" xfId="0" applyFont="1"/>
    <xf numFmtId="3" fontId="9" fillId="0" borderId="0" xfId="0" applyNumberFormat="1" applyFont="1" applyFill="1" applyBorder="1"/>
    <xf numFmtId="9" fontId="9" fillId="0" borderId="0" xfId="2" applyFont="1" applyFill="1" applyBorder="1"/>
    <xf numFmtId="3" fontId="9" fillId="2" borderId="0" xfId="0" applyNumberFormat="1" applyFont="1" applyFill="1" applyBorder="1"/>
    <xf numFmtId="0" fontId="0" fillId="2" borderId="0" xfId="0" applyFill="1"/>
    <xf numFmtId="9" fontId="9" fillId="2" borderId="0" xfId="2" applyFont="1" applyFill="1" applyBorder="1"/>
    <xf numFmtId="9" fontId="5" fillId="0" borderId="0" xfId="2" applyFont="1"/>
    <xf numFmtId="167" fontId="9" fillId="0" borderId="0" xfId="2" applyNumberFormat="1" applyFont="1" applyFill="1" applyBorder="1"/>
    <xf numFmtId="167" fontId="0" fillId="0" borderId="0" xfId="2" applyNumberFormat="1" applyFont="1"/>
    <xf numFmtId="168" fontId="9" fillId="0" borderId="0" xfId="0" applyNumberFormat="1" applyFont="1" applyFill="1" applyBorder="1"/>
    <xf numFmtId="168" fontId="0" fillId="0" borderId="0" xfId="0" applyNumberFormat="1"/>
    <xf numFmtId="0" fontId="0" fillId="0" borderId="4" xfId="0" applyBorder="1"/>
    <xf numFmtId="3" fontId="0" fillId="0" borderId="4" xfId="0" applyNumberFormat="1" applyBorder="1"/>
    <xf numFmtId="9" fontId="0" fillId="0" borderId="4" xfId="2" applyFont="1" applyFill="1" applyBorder="1"/>
    <xf numFmtId="168" fontId="0" fillId="0" borderId="4" xfId="0" applyNumberFormat="1" applyBorder="1"/>
    <xf numFmtId="0" fontId="3" fillId="0" borderId="4" xfId="0" applyFont="1" applyBorder="1"/>
    <xf numFmtId="9" fontId="0" fillId="0" borderId="4" xfId="2" applyFont="1" applyBorder="1"/>
    <xf numFmtId="168" fontId="0" fillId="0" borderId="0" xfId="0" applyNumberFormat="1" applyFont="1" applyFill="1" applyBorder="1"/>
    <xf numFmtId="9" fontId="0" fillId="0" borderId="4" xfId="2" applyNumberFormat="1" applyFont="1" applyFill="1" applyBorder="1"/>
    <xf numFmtId="0" fontId="10" fillId="0" borderId="0" xfId="0" applyFont="1"/>
    <xf numFmtId="164" fontId="0" fillId="0" borderId="4" xfId="0" applyNumberFormat="1" applyBorder="1"/>
    <xf numFmtId="0" fontId="6" fillId="0" borderId="0" xfId="0" applyFont="1" applyBorder="1" applyAlignment="1">
      <alignment horizontal="center" vertical="center" wrapText="1"/>
    </xf>
  </cellXfs>
  <cellStyles count="4">
    <cellStyle name="Comma" xfId="1" builtinId="3"/>
    <cellStyle name="Normal" xfId="0" builtinId="0"/>
    <cellStyle name="Normal 2 3" xfId="3" xr:uid="{0BFCFD54-621D-488B-B3B8-2B7E15FC7C0E}"/>
    <cellStyle name="Percent" xfId="2" builtinId="5"/>
  </cellStyles>
  <dxfs count="6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Walk, Michael" id="{3C0ECB65-3762-4D53-9B9B-DB14B7752464}" userId="S::M-Walk@tti.tamu.edu::2815e292-fbd2-43bc-8437-f7c8a8a3ac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5" dT="2021-06-24T01:10:13.59" personId="{3C0ECB65-3762-4D53-9B9B-DB14B7752464}" id="{DBD0D24E-5BCE-46B2-AC44-6F9B30CEFA8A}">
    <text>Keeping as UZA as per special treatment in law</text>
  </threadedComment>
</ThreadedComments>
</file>

<file path=xl/threadedComments/threadedComment2.xml><?xml version="1.0" encoding="utf-8"?>
<ThreadedComments xmlns="http://schemas.microsoft.com/office/spreadsheetml/2018/threadedcomments" xmlns:x="http://schemas.openxmlformats.org/spreadsheetml/2006/main">
  <threadedComment ref="B445" dT="2021-06-24T01:10:13.59" personId="{3C0ECB65-3762-4D53-9B9B-DB14B7752464}" id="{E363C451-174F-4630-B780-1EAAED2B39F2}">
    <text>Keeping as UZA as per special treatment in law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03BD-75DA-42E7-A81C-E7816BB26919}">
  <dimension ref="A1:U532"/>
  <sheetViews>
    <sheetView zoomScale="85" zoomScaleNormal="85" workbookViewId="0">
      <pane xSplit="2" ySplit="3" topLeftCell="C4" activePane="bottomRight" state="frozen"/>
      <selection pane="topRight" activeCell="C1" sqref="C1"/>
      <selection pane="bottomLeft" activeCell="A2" sqref="A2"/>
      <selection pane="bottomRight" activeCell="B5" sqref="B5"/>
    </sheetView>
  </sheetViews>
  <sheetFormatPr defaultRowHeight="15" x14ac:dyDescent="0.25"/>
  <cols>
    <col min="1" max="1" width="10" customWidth="1"/>
    <col min="2" max="2" width="42.7109375" customWidth="1"/>
    <col min="3" max="3" width="14.5703125" customWidth="1"/>
    <col min="4" max="4" width="14.85546875" customWidth="1"/>
    <col min="5" max="5" width="9.140625" customWidth="1"/>
    <col min="6" max="6" width="13.28515625" customWidth="1"/>
    <col min="7" max="7" width="14.42578125" customWidth="1"/>
    <col min="9" max="9" width="12.5703125" customWidth="1"/>
    <col min="10" max="10" width="12.85546875" customWidth="1"/>
    <col min="12" max="12" width="10.7109375" customWidth="1"/>
    <col min="13" max="13" width="12.5703125" customWidth="1"/>
    <col min="15" max="15" width="11" customWidth="1"/>
    <col min="16" max="16" width="12.5703125" customWidth="1"/>
    <col min="18" max="19" width="13.140625" customWidth="1"/>
    <col min="20" max="20" width="11" customWidth="1"/>
  </cols>
  <sheetData>
    <row r="1" spans="1:21" x14ac:dyDescent="0.25">
      <c r="C1">
        <v>23</v>
      </c>
      <c r="D1">
        <v>24</v>
      </c>
      <c r="F1">
        <v>29</v>
      </c>
      <c r="G1">
        <v>4</v>
      </c>
      <c r="L1">
        <v>5</v>
      </c>
      <c r="M1">
        <v>6</v>
      </c>
      <c r="O1">
        <v>6</v>
      </c>
      <c r="P1">
        <v>7</v>
      </c>
      <c r="R1">
        <v>7</v>
      </c>
      <c r="S1">
        <v>8</v>
      </c>
    </row>
    <row r="2" spans="1:21" ht="31.5" customHeight="1" x14ac:dyDescent="0.25">
      <c r="A2" s="10"/>
      <c r="B2" s="10"/>
      <c r="C2" s="52" t="s">
        <v>1044</v>
      </c>
      <c r="D2" s="52"/>
      <c r="E2" s="52"/>
      <c r="F2" s="52" t="s">
        <v>1045</v>
      </c>
      <c r="G2" s="52"/>
      <c r="H2" s="52"/>
      <c r="I2" s="52" t="s">
        <v>1051</v>
      </c>
      <c r="J2" s="52"/>
      <c r="K2" s="52"/>
      <c r="L2" s="52" t="s">
        <v>1052</v>
      </c>
      <c r="M2" s="52"/>
      <c r="N2" s="52"/>
      <c r="O2" s="52" t="s">
        <v>1053</v>
      </c>
      <c r="P2" s="52"/>
      <c r="Q2" s="52"/>
      <c r="R2" s="52" t="s">
        <v>1054</v>
      </c>
      <c r="S2" s="52"/>
      <c r="T2" s="52"/>
    </row>
    <row r="3" spans="1:21" ht="32.25" customHeight="1" x14ac:dyDescent="0.25">
      <c r="A3" s="11" t="s">
        <v>1071</v>
      </c>
      <c r="B3" s="20" t="s">
        <v>1070</v>
      </c>
      <c r="C3" s="15" t="s">
        <v>1042</v>
      </c>
      <c r="D3" s="15" t="s">
        <v>1043</v>
      </c>
      <c r="E3" s="15" t="s">
        <v>1046</v>
      </c>
      <c r="F3" s="15" t="s">
        <v>1042</v>
      </c>
      <c r="G3" s="15" t="s">
        <v>1043</v>
      </c>
      <c r="H3" s="15" t="s">
        <v>1046</v>
      </c>
      <c r="I3" s="15" t="s">
        <v>1042</v>
      </c>
      <c r="J3" s="15" t="s">
        <v>1043</v>
      </c>
      <c r="K3" s="15" t="s">
        <v>1046</v>
      </c>
      <c r="L3" s="15" t="s">
        <v>1042</v>
      </c>
      <c r="M3" s="15" t="s">
        <v>1043</v>
      </c>
      <c r="N3" s="15" t="s">
        <v>1046</v>
      </c>
      <c r="O3" s="15" t="s">
        <v>1042</v>
      </c>
      <c r="P3" s="15" t="s">
        <v>1043</v>
      </c>
      <c r="Q3" s="15" t="s">
        <v>1046</v>
      </c>
      <c r="R3" s="15" t="s">
        <v>1042</v>
      </c>
      <c r="S3" s="15" t="s">
        <v>1043</v>
      </c>
      <c r="T3" s="15" t="s">
        <v>1046</v>
      </c>
      <c r="U3" s="22" t="s">
        <v>1209</v>
      </c>
    </row>
    <row r="4" spans="1:21" x14ac:dyDescent="0.25">
      <c r="A4" s="12" t="s">
        <v>0</v>
      </c>
      <c r="B4" s="4" t="s">
        <v>1</v>
      </c>
      <c r="C4" s="5">
        <v>213751</v>
      </c>
      <c r="D4" s="5">
        <v>225986.01247238761</v>
      </c>
      <c r="E4" s="13">
        <v>5.7239556644823213E-2</v>
      </c>
      <c r="F4" s="14">
        <v>131.13</v>
      </c>
      <c r="G4" s="14">
        <v>138.4575181348041</v>
      </c>
      <c r="H4" s="13">
        <v>5.5879799701091352E-2</v>
      </c>
      <c r="I4" s="16">
        <v>1630.0693967818197</v>
      </c>
      <c r="J4" s="16">
        <v>1632.1685923357704</v>
      </c>
      <c r="K4" s="13">
        <v>1.2877952055876142E-3</v>
      </c>
      <c r="L4" s="5">
        <v>26996</v>
      </c>
      <c r="M4" s="5">
        <v>33203.520949574115</v>
      </c>
      <c r="N4" s="13">
        <v>0.22994224883590586</v>
      </c>
      <c r="O4" s="5">
        <v>31180</v>
      </c>
      <c r="P4" s="5">
        <v>37340.614204274112</v>
      </c>
      <c r="Q4" s="13">
        <v>0.19758223875157513</v>
      </c>
      <c r="R4" s="5">
        <v>14208</v>
      </c>
      <c r="S4" s="5">
        <v>15945.7712881235</v>
      </c>
      <c r="T4" s="13">
        <v>0.12230935304923284</v>
      </c>
      <c r="U4" t="s">
        <v>1476</v>
      </c>
    </row>
    <row r="5" spans="1:21" x14ac:dyDescent="0.25">
      <c r="A5" s="1" t="s">
        <v>2</v>
      </c>
      <c r="B5" s="2" t="s">
        <v>3</v>
      </c>
      <c r="C5" s="5">
        <v>110421</v>
      </c>
      <c r="D5" s="5">
        <v>118402.06214076857</v>
      </c>
      <c r="E5" s="13">
        <v>7.2278480911860676E-2</v>
      </c>
      <c r="F5" s="14">
        <v>54.73</v>
      </c>
      <c r="G5" s="14">
        <v>56.470874550077454</v>
      </c>
      <c r="H5" s="13">
        <v>3.1808414947514296E-2</v>
      </c>
      <c r="I5" s="16">
        <v>2017.5589256349353</v>
      </c>
      <c r="J5" s="16">
        <v>2096.692553181048</v>
      </c>
      <c r="K5" s="13">
        <v>3.9222461629569945E-2</v>
      </c>
      <c r="L5" s="5">
        <v>33023</v>
      </c>
      <c r="M5" s="5">
        <v>30301.907091024314</v>
      </c>
      <c r="N5" s="13">
        <v>-8.239993062337421E-2</v>
      </c>
      <c r="O5" s="5">
        <v>14874</v>
      </c>
      <c r="P5" s="5">
        <v>15786.307226531588</v>
      </c>
      <c r="Q5" s="13">
        <v>6.1335701662739529E-2</v>
      </c>
      <c r="R5" s="5">
        <v>10948</v>
      </c>
      <c r="S5" s="5">
        <v>9918.2203346690949</v>
      </c>
      <c r="T5" s="13">
        <v>-9.4060985141661044E-2</v>
      </c>
      <c r="U5" t="s">
        <v>1727</v>
      </c>
    </row>
    <row r="6" spans="1:21" x14ac:dyDescent="0.25">
      <c r="A6" s="1" t="s">
        <v>4</v>
      </c>
      <c r="B6" s="2" t="s">
        <v>5</v>
      </c>
      <c r="C6" s="5">
        <v>306196</v>
      </c>
      <c r="D6" s="5">
        <v>258940.65165733895</v>
      </c>
      <c r="E6" s="13">
        <v>-0.15433039080412889</v>
      </c>
      <c r="F6" s="14">
        <v>239.27</v>
      </c>
      <c r="G6" s="14">
        <v>240.64712271358863</v>
      </c>
      <c r="H6" s="13">
        <v>5.7555176728742389E-3</v>
      </c>
      <c r="I6" s="16">
        <v>1279.7091152254775</v>
      </c>
      <c r="J6" s="16">
        <v>1076.0180663598574</v>
      </c>
      <c r="K6" s="13">
        <v>-0.15916980385791105</v>
      </c>
      <c r="L6" s="5">
        <v>195241</v>
      </c>
      <c r="M6" s="5">
        <v>169285.56829037133</v>
      </c>
      <c r="N6" s="13">
        <v>-0.13294047720319332</v>
      </c>
      <c r="O6" s="5">
        <v>52749</v>
      </c>
      <c r="P6" s="5">
        <v>59805.402215157526</v>
      </c>
      <c r="Q6" s="13">
        <v>0.1337731940919738</v>
      </c>
      <c r="R6" s="5">
        <v>41311</v>
      </c>
      <c r="S6" s="5">
        <v>29895.247607205052</v>
      </c>
      <c r="T6" s="13">
        <v>-0.27633686894035359</v>
      </c>
      <c r="U6" t="s">
        <v>2090</v>
      </c>
    </row>
    <row r="7" spans="1:21" x14ac:dyDescent="0.25">
      <c r="A7" s="1" t="s">
        <v>6</v>
      </c>
      <c r="B7" s="2" t="s">
        <v>7</v>
      </c>
      <c r="C7" s="5">
        <v>569499</v>
      </c>
      <c r="D7" s="5">
        <v>570114.08775625471</v>
      </c>
      <c r="E7" s="13">
        <v>1.0800506344255394E-3</v>
      </c>
      <c r="F7" s="14">
        <v>325.38</v>
      </c>
      <c r="G7" s="14">
        <v>333.79737106718875</v>
      </c>
      <c r="H7" s="13">
        <v>2.5869356036599525E-2</v>
      </c>
      <c r="I7" s="16">
        <v>1750.2581596902085</v>
      </c>
      <c r="J7" s="16">
        <v>1707.9645832246495</v>
      </c>
      <c r="K7" s="13">
        <v>-2.4164193282803986E-2</v>
      </c>
      <c r="L7" s="5">
        <v>138730</v>
      </c>
      <c r="M7" s="5">
        <v>125805.87679266676</v>
      </c>
      <c r="N7" s="13">
        <v>-9.3160262433022681E-2</v>
      </c>
      <c r="O7" s="5">
        <v>90448</v>
      </c>
      <c r="P7" s="5">
        <v>101666.02073573168</v>
      </c>
      <c r="Q7" s="13">
        <v>0.12402729453090929</v>
      </c>
      <c r="R7" s="5">
        <v>44563</v>
      </c>
      <c r="S7" s="5">
        <v>49833.640404620215</v>
      </c>
      <c r="T7" s="13">
        <v>0.11827391343985404</v>
      </c>
      <c r="U7" t="s">
        <v>1627</v>
      </c>
    </row>
    <row r="8" spans="1:21" x14ac:dyDescent="0.25">
      <c r="A8" s="1" t="s">
        <v>8</v>
      </c>
      <c r="B8" s="2" t="s">
        <v>9</v>
      </c>
      <c r="C8" s="5">
        <v>95779</v>
      </c>
      <c r="D8" s="5">
        <v>93524.484951810649</v>
      </c>
      <c r="E8" s="13">
        <v>-2.3538719846619309E-2</v>
      </c>
      <c r="F8" s="14">
        <v>70.84</v>
      </c>
      <c r="G8" s="14">
        <v>72.042229370660024</v>
      </c>
      <c r="H8" s="13">
        <v>1.6971052663184934E-2</v>
      </c>
      <c r="I8" s="16">
        <v>1352.0468661773009</v>
      </c>
      <c r="J8" s="16">
        <v>1298.1897668744202</v>
      </c>
      <c r="K8" s="13">
        <v>-3.9833751810063447E-2</v>
      </c>
      <c r="L8" s="5">
        <v>36457</v>
      </c>
      <c r="M8" s="5">
        <v>33630.227786190844</v>
      </c>
      <c r="N8" s="13">
        <v>-7.753715922344559E-2</v>
      </c>
      <c r="O8" s="5">
        <v>11862</v>
      </c>
      <c r="P8" s="5">
        <v>13395.20704823212</v>
      </c>
      <c r="Q8" s="13">
        <v>0.12925367123858705</v>
      </c>
      <c r="R8" s="5">
        <v>8424</v>
      </c>
      <c r="S8" s="5">
        <v>8781.787149469068</v>
      </c>
      <c r="T8" s="13">
        <v>4.2472358673915959E-2</v>
      </c>
      <c r="U8" t="s">
        <v>1366</v>
      </c>
    </row>
    <row r="9" spans="1:21" x14ac:dyDescent="0.25">
      <c r="A9" s="1" t="s">
        <v>10</v>
      </c>
      <c r="B9" s="2" t="s">
        <v>11</v>
      </c>
      <c r="C9" s="5">
        <v>56997</v>
      </c>
      <c r="D9" s="5">
        <v>62030.030460930895</v>
      </c>
      <c r="E9" s="13">
        <v>8.8303427565150708E-2</v>
      </c>
      <c r="F9" s="14">
        <v>23.96</v>
      </c>
      <c r="G9" s="14">
        <v>23.993903497719064</v>
      </c>
      <c r="H9" s="13">
        <v>1.4150040784249945E-3</v>
      </c>
      <c r="I9" s="16">
        <v>2378.839732888147</v>
      </c>
      <c r="J9" s="16">
        <v>2585.2413079358957</v>
      </c>
      <c r="K9" s="13">
        <v>8.6765649738478529E-2</v>
      </c>
      <c r="L9" s="5">
        <v>14503</v>
      </c>
      <c r="M9" s="5">
        <v>9784.3948356136661</v>
      </c>
      <c r="N9" s="13">
        <v>-0.32535373125465999</v>
      </c>
      <c r="O9" s="5">
        <v>8956</v>
      </c>
      <c r="P9" s="5">
        <v>9705.0234837025291</v>
      </c>
      <c r="Q9" s="13">
        <v>8.3633707425472215E-2</v>
      </c>
      <c r="R9" s="5">
        <v>6266</v>
      </c>
      <c r="S9" s="5">
        <v>5806.2012804481737</v>
      </c>
      <c r="T9" s="13">
        <v>-7.337994247555478E-2</v>
      </c>
      <c r="U9" t="s">
        <v>1652</v>
      </c>
    </row>
    <row r="10" spans="1:21" x14ac:dyDescent="0.25">
      <c r="A10" s="1" t="s">
        <v>12</v>
      </c>
      <c r="B10" s="2" t="s">
        <v>13</v>
      </c>
      <c r="C10" s="5">
        <v>594962</v>
      </c>
      <c r="D10" s="5">
        <v>613156.872628015</v>
      </c>
      <c r="E10" s="13">
        <v>3.0581570970944362E-2</v>
      </c>
      <c r="F10" s="14">
        <v>295.73</v>
      </c>
      <c r="G10" s="14">
        <v>308.73916090779301</v>
      </c>
      <c r="H10" s="13">
        <v>4.398999393971862E-2</v>
      </c>
      <c r="I10" s="16">
        <v>2011.8418827984985</v>
      </c>
      <c r="J10" s="16">
        <v>1986.002912054096</v>
      </c>
      <c r="K10" s="13">
        <v>-1.2843440115910208E-2</v>
      </c>
      <c r="L10" s="5">
        <v>112989</v>
      </c>
      <c r="M10" s="5">
        <v>110511.96663528288</v>
      </c>
      <c r="N10" s="13">
        <v>-2.1922783321536795E-2</v>
      </c>
      <c r="O10" s="5">
        <v>93853</v>
      </c>
      <c r="P10" s="5">
        <v>105116.08310333564</v>
      </c>
      <c r="Q10" s="13">
        <v>0.12000770463741849</v>
      </c>
      <c r="R10" s="5">
        <v>43901</v>
      </c>
      <c r="S10" s="5">
        <v>43911.829204280271</v>
      </c>
      <c r="T10" s="13">
        <v>2.4667329400859594E-4</v>
      </c>
      <c r="U10" t="s">
        <v>1585</v>
      </c>
    </row>
    <row r="11" spans="1:21" x14ac:dyDescent="0.25">
      <c r="A11" s="1" t="s">
        <v>14</v>
      </c>
      <c r="B11" s="2" t="s">
        <v>15</v>
      </c>
      <c r="C11" s="5">
        <v>741318</v>
      </c>
      <c r="D11" s="5">
        <v>786559.3266706802</v>
      </c>
      <c r="E11" s="13">
        <v>6.1028231704450986E-2</v>
      </c>
      <c r="F11" s="14">
        <v>250.57</v>
      </c>
      <c r="G11" s="14">
        <v>255.41631105546165</v>
      </c>
      <c r="H11" s="13">
        <v>1.9341146408036296E-2</v>
      </c>
      <c r="I11" s="16">
        <v>2958.5265594444668</v>
      </c>
      <c r="J11" s="16">
        <v>3079.5187802234173</v>
      </c>
      <c r="K11" s="13">
        <v>4.0896107690062321E-2</v>
      </c>
      <c r="L11" s="5">
        <v>207935</v>
      </c>
      <c r="M11" s="5">
        <v>213893.45021604572</v>
      </c>
      <c r="N11" s="13">
        <v>2.8655350066346306E-2</v>
      </c>
      <c r="O11" s="5">
        <v>111283</v>
      </c>
      <c r="P11" s="5">
        <v>134499.2300711452</v>
      </c>
      <c r="Q11" s="13">
        <v>0.20862333034825803</v>
      </c>
      <c r="R11" s="5">
        <v>61740</v>
      </c>
      <c r="S11" s="5">
        <v>64336.421906115225</v>
      </c>
      <c r="T11" s="13">
        <v>4.2054128702870508E-2</v>
      </c>
      <c r="U11" t="s">
        <v>1578</v>
      </c>
    </row>
    <row r="12" spans="1:21" x14ac:dyDescent="0.25">
      <c r="A12" s="1" t="s">
        <v>16</v>
      </c>
      <c r="B12" s="2" t="s">
        <v>17</v>
      </c>
      <c r="C12" s="5">
        <v>82804</v>
      </c>
      <c r="D12" s="5">
        <v>85295.068850719894</v>
      </c>
      <c r="E12" s="13">
        <v>3.0083919263802397E-2</v>
      </c>
      <c r="F12" s="14">
        <v>65.540000000000006</v>
      </c>
      <c r="G12" s="14">
        <v>66.545197701610192</v>
      </c>
      <c r="H12" s="13">
        <v>1.5337163588803566E-2</v>
      </c>
      <c r="I12" s="16">
        <v>1263.4116570033566</v>
      </c>
      <c r="J12" s="16">
        <v>1281.7614463057791</v>
      </c>
      <c r="K12" s="13">
        <v>1.452399873050546E-2</v>
      </c>
      <c r="L12" s="5">
        <v>29574</v>
      </c>
      <c r="M12" s="5">
        <v>29079.063862485844</v>
      </c>
      <c r="N12" s="13">
        <v>-1.6735515571588429E-2</v>
      </c>
      <c r="O12" s="5">
        <v>12025</v>
      </c>
      <c r="P12" s="5">
        <v>12904.138409656998</v>
      </c>
      <c r="Q12" s="13">
        <v>7.3109223256299233E-2</v>
      </c>
      <c r="R12" s="5">
        <v>8314</v>
      </c>
      <c r="S12" s="5">
        <v>5067.2386631529498</v>
      </c>
      <c r="T12" s="13">
        <v>-0.39051736069846649</v>
      </c>
      <c r="U12" t="s">
        <v>1458</v>
      </c>
    </row>
    <row r="13" spans="1:21" x14ac:dyDescent="0.25">
      <c r="A13" s="1" t="s">
        <v>18</v>
      </c>
      <c r="B13" s="2" t="s">
        <v>19</v>
      </c>
      <c r="C13" s="5">
        <v>664651</v>
      </c>
      <c r="D13" s="5">
        <v>686181.01609375072</v>
      </c>
      <c r="E13" s="13">
        <v>3.239296426809065E-2</v>
      </c>
      <c r="F13" s="14">
        <v>346.28999999999996</v>
      </c>
      <c r="G13" s="14">
        <v>354.58223614967272</v>
      </c>
      <c r="H13" s="13">
        <v>2.3945930144308993E-2</v>
      </c>
      <c r="I13" s="16">
        <v>1919.3479453637126</v>
      </c>
      <c r="J13" s="16">
        <v>1935.1815915676802</v>
      </c>
      <c r="K13" s="13">
        <v>8.2494923560965921E-3</v>
      </c>
      <c r="L13" s="5">
        <v>132468</v>
      </c>
      <c r="M13" s="5">
        <v>123584.73948215213</v>
      </c>
      <c r="N13" s="13">
        <v>-6.7059671149620054E-2</v>
      </c>
      <c r="O13" s="5">
        <v>110395</v>
      </c>
      <c r="P13" s="5">
        <v>122571.43313321433</v>
      </c>
      <c r="Q13" s="13">
        <v>0.11029877379604451</v>
      </c>
      <c r="R13" s="5">
        <v>54639.999999999993</v>
      </c>
      <c r="S13" s="5">
        <v>55373.964905566238</v>
      </c>
      <c r="T13" s="13">
        <v>1.3432739852969344E-2</v>
      </c>
      <c r="U13" t="s">
        <v>2091</v>
      </c>
    </row>
    <row r="14" spans="1:21" x14ac:dyDescent="0.25">
      <c r="A14" s="1" t="s">
        <v>20</v>
      </c>
      <c r="B14" s="2" t="s">
        <v>21</v>
      </c>
      <c r="C14" s="5">
        <v>83890</v>
      </c>
      <c r="D14" s="5">
        <v>81075.702151644728</v>
      </c>
      <c r="E14" s="13">
        <v>-3.3547477033678295E-2</v>
      </c>
      <c r="F14" s="14">
        <v>54.810000000000009</v>
      </c>
      <c r="G14" s="14">
        <v>55.564408518429552</v>
      </c>
      <c r="H14" s="13">
        <v>1.3764067112379902E-2</v>
      </c>
      <c r="I14" s="16">
        <v>1530.5601167670131</v>
      </c>
      <c r="J14" s="16">
        <v>1459.1301214833163</v>
      </c>
      <c r="K14" s="13">
        <v>-4.6669186333286726E-2</v>
      </c>
      <c r="L14" s="5">
        <v>21980</v>
      </c>
      <c r="M14" s="5">
        <v>22466.727610029182</v>
      </c>
      <c r="N14" s="13">
        <v>2.2144113286132028E-2</v>
      </c>
      <c r="O14" s="5">
        <v>14102</v>
      </c>
      <c r="P14" s="5">
        <v>14910.732378735363</v>
      </c>
      <c r="Q14" s="13">
        <v>5.7348771715739856E-2</v>
      </c>
      <c r="R14" s="5">
        <v>7389</v>
      </c>
      <c r="S14" s="5">
        <v>9293.6228592794632</v>
      </c>
      <c r="T14" s="13">
        <v>0.25776463111103848</v>
      </c>
      <c r="U14" t="s">
        <v>2092</v>
      </c>
    </row>
    <row r="15" spans="1:21" x14ac:dyDescent="0.25">
      <c r="A15" s="1" t="s">
        <v>22</v>
      </c>
      <c r="B15" s="2" t="s">
        <v>23</v>
      </c>
      <c r="C15" s="5">
        <v>79930</v>
      </c>
      <c r="D15" s="5">
        <v>78653.361659274931</v>
      </c>
      <c r="E15" s="13">
        <v>-1.597195471944287E-2</v>
      </c>
      <c r="F15" s="14">
        <v>37.39</v>
      </c>
      <c r="G15" s="14">
        <v>38.166328238396893</v>
      </c>
      <c r="H15" s="13">
        <v>2.076299113123543E-2</v>
      </c>
      <c r="I15" s="16">
        <v>2137.7373629312651</v>
      </c>
      <c r="J15" s="16">
        <v>2060.8050417631325</v>
      </c>
      <c r="K15" s="13">
        <v>-3.5987732872219166E-2</v>
      </c>
      <c r="L15" s="5">
        <v>20729</v>
      </c>
      <c r="M15" s="5">
        <v>24610.113791771804</v>
      </c>
      <c r="N15" s="13">
        <v>0.18723111543112569</v>
      </c>
      <c r="O15" s="5">
        <v>14937</v>
      </c>
      <c r="P15" s="5">
        <v>16026.908380589339</v>
      </c>
      <c r="Q15" s="13">
        <v>7.2967020190757098E-2</v>
      </c>
      <c r="R15" s="5">
        <v>7993</v>
      </c>
      <c r="S15" s="5">
        <v>8610.3223146779455</v>
      </c>
      <c r="T15" s="13">
        <v>7.7232868094325724E-2</v>
      </c>
      <c r="U15" t="s">
        <v>1663</v>
      </c>
    </row>
    <row r="16" spans="1:21" x14ac:dyDescent="0.25">
      <c r="A16" s="1" t="s">
        <v>24</v>
      </c>
      <c r="B16" s="2" t="s">
        <v>25</v>
      </c>
      <c r="C16" s="5">
        <v>196651</v>
      </c>
      <c r="D16" s="5">
        <v>209792.64832868069</v>
      </c>
      <c r="E16" s="13">
        <v>6.6827264182133278E-2</v>
      </c>
      <c r="F16" s="14">
        <v>81.180000000000007</v>
      </c>
      <c r="G16" s="14">
        <v>83.779633932378061</v>
      </c>
      <c r="H16" s="13">
        <v>3.2023083670584561E-2</v>
      </c>
      <c r="I16" s="16">
        <v>2422.4069967972405</v>
      </c>
      <c r="J16" s="16">
        <v>2504.1007997004717</v>
      </c>
      <c r="K16" s="13">
        <v>3.3724226775782032E-2</v>
      </c>
      <c r="L16" s="5">
        <v>54662</v>
      </c>
      <c r="M16" s="5">
        <v>46978.592461404922</v>
      </c>
      <c r="N16" s="13">
        <v>-0.14056213710795576</v>
      </c>
      <c r="O16" s="5">
        <v>25808</v>
      </c>
      <c r="P16" s="5">
        <v>27925.832760197114</v>
      </c>
      <c r="Q16" s="13">
        <v>8.2061095791890665E-2</v>
      </c>
      <c r="R16" s="5">
        <v>13493</v>
      </c>
      <c r="S16" s="5">
        <v>13618.152007648629</v>
      </c>
      <c r="T16" s="13">
        <v>9.2753285146838036E-3</v>
      </c>
      <c r="U16" t="s">
        <v>1727</v>
      </c>
    </row>
    <row r="17" spans="1:21" x14ac:dyDescent="0.25">
      <c r="A17" s="1" t="s">
        <v>26</v>
      </c>
      <c r="B17" s="2" t="s">
        <v>27</v>
      </c>
      <c r="C17" s="5">
        <v>60438</v>
      </c>
      <c r="D17" s="5">
        <v>73232.30381142124</v>
      </c>
      <c r="E17" s="13">
        <v>0.21169303768194248</v>
      </c>
      <c r="F17" s="14">
        <v>23.23</v>
      </c>
      <c r="G17" s="14">
        <v>23.242379355288943</v>
      </c>
      <c r="H17" s="13">
        <v>5.3290380064323741E-4</v>
      </c>
      <c r="I17" s="16">
        <v>2601.7219113215669</v>
      </c>
      <c r="J17" s="16">
        <v>3150.8092477096925</v>
      </c>
      <c r="K17" s="13">
        <v>0.21104766577808923</v>
      </c>
      <c r="L17" s="5">
        <v>21325</v>
      </c>
      <c r="M17" s="5">
        <v>23746.031092082729</v>
      </c>
      <c r="N17" s="13">
        <v>0.11353018016800603</v>
      </c>
      <c r="O17" s="5">
        <v>6071</v>
      </c>
      <c r="P17" s="5">
        <v>6733.4379936007645</v>
      </c>
      <c r="Q17" s="13">
        <v>0.10911513648505426</v>
      </c>
      <c r="R17" s="5">
        <v>2488</v>
      </c>
      <c r="S17" s="5">
        <v>2631.6670081579387</v>
      </c>
      <c r="T17" s="13">
        <v>5.7743974340007498E-2</v>
      </c>
      <c r="U17" t="s">
        <v>1431</v>
      </c>
    </row>
    <row r="18" spans="1:21" x14ac:dyDescent="0.25">
      <c r="A18" s="1" t="s">
        <v>28</v>
      </c>
      <c r="B18" s="2" t="s">
        <v>29</v>
      </c>
      <c r="C18" s="5">
        <v>251243</v>
      </c>
      <c r="D18" s="5">
        <v>256803.31848297955</v>
      </c>
      <c r="E18" s="13">
        <v>2.2131237419468604E-2</v>
      </c>
      <c r="F18" s="14">
        <v>84.98</v>
      </c>
      <c r="G18" s="14">
        <v>85.521373541790155</v>
      </c>
      <c r="H18" s="13">
        <v>6.3705994562267667E-3</v>
      </c>
      <c r="I18" s="16">
        <v>2956.495646034361</v>
      </c>
      <c r="J18" s="16">
        <v>3002.7969365750682</v>
      </c>
      <c r="K18" s="13">
        <v>1.566086884072113E-2</v>
      </c>
      <c r="L18" s="5">
        <v>38818</v>
      </c>
      <c r="M18" s="5">
        <v>42375.356304012203</v>
      </c>
      <c r="N18" s="13">
        <v>9.164192652924423E-2</v>
      </c>
      <c r="O18" s="5">
        <v>24852</v>
      </c>
      <c r="P18" s="5">
        <v>30948.082978631635</v>
      </c>
      <c r="Q18" s="13">
        <v>0.24529546831770624</v>
      </c>
      <c r="R18" s="5">
        <v>18860</v>
      </c>
      <c r="S18" s="5">
        <v>19371.635866486231</v>
      </c>
      <c r="T18" s="13">
        <v>2.7128094723554132E-2</v>
      </c>
      <c r="U18" t="s">
        <v>1227</v>
      </c>
    </row>
    <row r="19" spans="1:21" x14ac:dyDescent="0.25">
      <c r="A19" s="1" t="s">
        <v>30</v>
      </c>
      <c r="B19" s="2" t="s">
        <v>31</v>
      </c>
      <c r="C19" s="5">
        <v>88133</v>
      </c>
      <c r="D19" s="5">
        <v>84786.745190642629</v>
      </c>
      <c r="E19" s="13">
        <v>-3.7968239017818199E-2</v>
      </c>
      <c r="F19" s="14">
        <v>66.06</v>
      </c>
      <c r="G19" s="14">
        <v>67.090319415578762</v>
      </c>
      <c r="H19" s="13">
        <v>1.5596721398406893E-2</v>
      </c>
      <c r="I19" s="16">
        <v>1334.1356342718741</v>
      </c>
      <c r="J19" s="16">
        <v>1263.7701821845053</v>
      </c>
      <c r="K19" s="13">
        <v>-5.2742352636260904E-2</v>
      </c>
      <c r="L19" s="5">
        <v>26622</v>
      </c>
      <c r="M19" s="5">
        <v>24879.570794197301</v>
      </c>
      <c r="N19" s="13">
        <v>-6.5450725182281524E-2</v>
      </c>
      <c r="O19" s="5">
        <v>15227</v>
      </c>
      <c r="P19" s="5">
        <v>16734.599603086001</v>
      </c>
      <c r="Q19" s="13">
        <v>9.9008314381427764E-2</v>
      </c>
      <c r="R19" s="5">
        <v>9692</v>
      </c>
      <c r="S19" s="5">
        <v>10682.877099042484</v>
      </c>
      <c r="T19" s="13">
        <v>0.10223659709476719</v>
      </c>
      <c r="U19" t="s">
        <v>1414</v>
      </c>
    </row>
    <row r="20" spans="1:21" x14ac:dyDescent="0.25">
      <c r="A20" s="1" t="s">
        <v>32</v>
      </c>
      <c r="B20" s="2" t="s">
        <v>33</v>
      </c>
      <c r="C20" s="5">
        <v>75702</v>
      </c>
      <c r="D20" s="5">
        <v>86564.460187311735</v>
      </c>
      <c r="E20" s="13">
        <v>0.14348973854471131</v>
      </c>
      <c r="F20" s="14">
        <v>74.09</v>
      </c>
      <c r="G20" s="14">
        <v>75.610523527693175</v>
      </c>
      <c r="H20" s="13">
        <v>2.0522655252978427E-2</v>
      </c>
      <c r="I20" s="16">
        <v>1021.7573221757322</v>
      </c>
      <c r="J20" s="16">
        <v>1144.873175697647</v>
      </c>
      <c r="K20" s="13">
        <v>0.12049422191538754</v>
      </c>
      <c r="L20" s="5">
        <v>22180</v>
      </c>
      <c r="M20" s="5">
        <v>23931.7270272153</v>
      </c>
      <c r="N20" s="13">
        <v>7.8977773995279527E-2</v>
      </c>
      <c r="O20" s="5">
        <v>14689</v>
      </c>
      <c r="P20" s="5">
        <v>17614.739582028753</v>
      </c>
      <c r="Q20" s="13">
        <v>0.1991789490114203</v>
      </c>
      <c r="R20" s="5">
        <v>7291</v>
      </c>
      <c r="S20" s="5">
        <v>7495.7139330248347</v>
      </c>
      <c r="T20" s="13">
        <v>2.8077620768733325E-2</v>
      </c>
      <c r="U20" t="s">
        <v>1695</v>
      </c>
    </row>
    <row r="21" spans="1:21" x14ac:dyDescent="0.25">
      <c r="A21" s="1" t="s">
        <v>34</v>
      </c>
      <c r="B21" s="2" t="s">
        <v>35</v>
      </c>
      <c r="C21" s="5">
        <v>306022</v>
      </c>
      <c r="D21" s="5">
        <v>333302.86113684945</v>
      </c>
      <c r="E21" s="13">
        <v>8.9146731727945849E-2</v>
      </c>
      <c r="F21" s="14">
        <v>159.57</v>
      </c>
      <c r="G21" s="14">
        <v>165.73331450480464</v>
      </c>
      <c r="H21" s="13">
        <v>3.8624519049975846E-2</v>
      </c>
      <c r="I21" s="16">
        <v>1917.791564830482</v>
      </c>
      <c r="J21" s="16">
        <v>2011.0794388727859</v>
      </c>
      <c r="K21" s="13">
        <v>4.8643385315207503E-2</v>
      </c>
      <c r="L21" s="5">
        <v>70846</v>
      </c>
      <c r="M21" s="5">
        <v>70783.778110010709</v>
      </c>
      <c r="N21" s="13">
        <v>-8.7826962692728601E-4</v>
      </c>
      <c r="O21" s="5">
        <v>36567</v>
      </c>
      <c r="P21" s="5">
        <v>44159.250245069423</v>
      </c>
      <c r="Q21" s="13">
        <v>0.20762573481744259</v>
      </c>
      <c r="R21" s="5">
        <v>17771</v>
      </c>
      <c r="S21" s="5">
        <v>19534.302233917468</v>
      </c>
      <c r="T21" s="13">
        <v>9.9223579647598203E-2</v>
      </c>
      <c r="U21" t="s">
        <v>1498</v>
      </c>
    </row>
    <row r="22" spans="1:21" x14ac:dyDescent="0.25">
      <c r="A22" s="1" t="s">
        <v>36</v>
      </c>
      <c r="B22" s="2" t="s">
        <v>37</v>
      </c>
      <c r="C22" s="5">
        <v>79796</v>
      </c>
      <c r="D22" s="5">
        <v>76609.943837637315</v>
      </c>
      <c r="E22" s="13">
        <v>-3.992751719838946E-2</v>
      </c>
      <c r="F22" s="14">
        <v>86.77</v>
      </c>
      <c r="G22" s="14">
        <v>88.375345582470658</v>
      </c>
      <c r="H22" s="13">
        <v>1.8501159184864144E-2</v>
      </c>
      <c r="I22" s="16">
        <v>919.62659905497298</v>
      </c>
      <c r="J22" s="16">
        <v>866.87009066511621</v>
      </c>
      <c r="K22" s="13">
        <v>-5.7367314564487848E-2</v>
      </c>
      <c r="L22" s="5">
        <v>24935</v>
      </c>
      <c r="M22" s="5">
        <v>23326.912000782471</v>
      </c>
      <c r="N22" s="13">
        <v>-6.4491197081112034E-2</v>
      </c>
      <c r="O22" s="5">
        <v>12992</v>
      </c>
      <c r="P22" s="5">
        <v>13761.113359537976</v>
      </c>
      <c r="Q22" s="13">
        <v>5.919899626985653E-2</v>
      </c>
      <c r="R22" s="5">
        <v>9408</v>
      </c>
      <c r="S22" s="5">
        <v>9525.5623096093077</v>
      </c>
      <c r="T22" s="13">
        <v>1.2495993793506346E-2</v>
      </c>
      <c r="U22" t="s">
        <v>1212</v>
      </c>
    </row>
    <row r="23" spans="1:21" x14ac:dyDescent="0.25">
      <c r="A23" s="1" t="s">
        <v>38</v>
      </c>
      <c r="B23" s="2" t="s">
        <v>39</v>
      </c>
      <c r="C23" s="5">
        <v>277634</v>
      </c>
      <c r="D23" s="5">
        <v>332481.21604653681</v>
      </c>
      <c r="E23" s="13">
        <v>0.19755223080219572</v>
      </c>
      <c r="F23" s="14">
        <v>81.36</v>
      </c>
      <c r="G23" s="14">
        <v>83.202327811312259</v>
      </c>
      <c r="H23" s="13">
        <v>2.2644147140022851E-2</v>
      </c>
      <c r="I23" s="16">
        <v>3412.4139626352016</v>
      </c>
      <c r="J23" s="16">
        <v>3996.0566584211888</v>
      </c>
      <c r="K23" s="13">
        <v>0.17103513881278198</v>
      </c>
      <c r="L23" s="5">
        <v>63502</v>
      </c>
      <c r="M23" s="5">
        <v>61776.812764715571</v>
      </c>
      <c r="N23" s="13">
        <v>-2.7167447250235101E-2</v>
      </c>
      <c r="O23" s="5">
        <v>33805</v>
      </c>
      <c r="P23" s="5">
        <v>44186.728175738732</v>
      </c>
      <c r="Q23" s="13">
        <v>0.30710629125096084</v>
      </c>
      <c r="R23" s="5">
        <v>26106</v>
      </c>
      <c r="S23" s="5">
        <v>31161.161682964172</v>
      </c>
      <c r="T23" s="13">
        <v>0.19363984076320279</v>
      </c>
      <c r="U23" t="s">
        <v>1250</v>
      </c>
    </row>
    <row r="24" spans="1:21" x14ac:dyDescent="0.25">
      <c r="A24" s="1" t="s">
        <v>40</v>
      </c>
      <c r="B24" s="2" t="s">
        <v>41</v>
      </c>
      <c r="C24" s="5">
        <v>216154</v>
      </c>
      <c r="D24" s="5">
        <v>233494.41541959229</v>
      </c>
      <c r="E24" s="13">
        <v>8.0222505341526362E-2</v>
      </c>
      <c r="F24" s="14">
        <v>103.78</v>
      </c>
      <c r="G24" s="14">
        <v>110.35854831001649</v>
      </c>
      <c r="H24" s="13">
        <v>6.3389365099407277E-2</v>
      </c>
      <c r="I24" s="16">
        <v>2082.8097899402583</v>
      </c>
      <c r="J24" s="16">
        <v>2115.7800550589482</v>
      </c>
      <c r="K24" s="13">
        <v>1.5829705275024461E-2</v>
      </c>
      <c r="L24" s="5">
        <v>35108</v>
      </c>
      <c r="M24" s="5">
        <v>35949.195905284076</v>
      </c>
      <c r="N24" s="13">
        <v>2.3960234285179325E-2</v>
      </c>
      <c r="O24" s="5">
        <v>29937</v>
      </c>
      <c r="P24" s="5">
        <v>34249.293773891543</v>
      </c>
      <c r="Q24" s="13">
        <v>0.14404562160174841</v>
      </c>
      <c r="R24" s="5">
        <v>14029</v>
      </c>
      <c r="S24" s="5">
        <v>15841.141335613993</v>
      </c>
      <c r="T24" s="13">
        <v>0.12917109812630928</v>
      </c>
      <c r="U24" t="s">
        <v>1811</v>
      </c>
    </row>
    <row r="25" spans="1:21" x14ac:dyDescent="0.25">
      <c r="A25" s="1" t="s">
        <v>42</v>
      </c>
      <c r="B25" s="2" t="s">
        <v>43</v>
      </c>
      <c r="C25" s="5">
        <v>139171</v>
      </c>
      <c r="D25" s="5">
        <v>127375.68334951076</v>
      </c>
      <c r="E25" s="13">
        <v>-8.4754127300150486E-2</v>
      </c>
      <c r="F25" s="14">
        <v>84.07</v>
      </c>
      <c r="G25" s="14">
        <v>85.021451938273074</v>
      </c>
      <c r="H25" s="13">
        <v>1.1317377640931141E-2</v>
      </c>
      <c r="I25" s="16">
        <v>1655.418103960985</v>
      </c>
      <c r="J25" s="16">
        <v>1498.1593520890178</v>
      </c>
      <c r="K25" s="13">
        <v>-9.4996394865857703E-2</v>
      </c>
      <c r="L25" s="5">
        <v>83884</v>
      </c>
      <c r="M25" s="5">
        <v>81264.360706083375</v>
      </c>
      <c r="N25" s="13">
        <v>-3.1229308258030438E-2</v>
      </c>
      <c r="O25" s="5">
        <v>25024</v>
      </c>
      <c r="P25" s="5">
        <v>27615.633511462758</v>
      </c>
      <c r="Q25" s="13">
        <v>0.10356591717801943</v>
      </c>
      <c r="R25" s="5">
        <v>12826</v>
      </c>
      <c r="S25" s="5">
        <v>12352.860143401167</v>
      </c>
      <c r="T25" s="13">
        <v>-3.6889120271232881E-2</v>
      </c>
      <c r="U25" t="s">
        <v>2090</v>
      </c>
    </row>
    <row r="26" spans="1:21" x14ac:dyDescent="0.25">
      <c r="A26" s="1" t="s">
        <v>44</v>
      </c>
      <c r="B26" s="2" t="s">
        <v>45</v>
      </c>
      <c r="C26" s="5">
        <v>52000</v>
      </c>
      <c r="D26" s="5">
        <v>58757.331846049907</v>
      </c>
      <c r="E26" s="13">
        <v>0.12994868934711359</v>
      </c>
      <c r="F26" s="14">
        <v>23.020000000000003</v>
      </c>
      <c r="G26" s="14">
        <v>23.508240616719345</v>
      </c>
      <c r="H26" s="13">
        <v>2.1209409935679477E-2</v>
      </c>
      <c r="I26" s="16">
        <v>2258.9052997393569</v>
      </c>
      <c r="J26" s="16">
        <v>2499.4355300354118</v>
      </c>
      <c r="K26" s="13">
        <v>0.10648088271952279</v>
      </c>
      <c r="L26" s="5">
        <v>8914</v>
      </c>
      <c r="M26" s="5">
        <v>9473.3571653116287</v>
      </c>
      <c r="N26" s="13">
        <v>6.2750411185957894E-2</v>
      </c>
      <c r="O26" s="5">
        <v>11775</v>
      </c>
      <c r="P26" s="5">
        <v>14127.582831142394</v>
      </c>
      <c r="Q26" s="13">
        <v>0.19979472026686995</v>
      </c>
      <c r="R26" s="5">
        <v>3476</v>
      </c>
      <c r="S26" s="5">
        <v>3548.6105648364733</v>
      </c>
      <c r="T26" s="13">
        <v>2.08891153154411E-2</v>
      </c>
      <c r="U26" t="s">
        <v>1250</v>
      </c>
    </row>
    <row r="27" spans="1:21" x14ac:dyDescent="0.25">
      <c r="A27" s="1" t="s">
        <v>46</v>
      </c>
      <c r="B27" s="2" t="s">
        <v>47</v>
      </c>
      <c r="C27" s="5">
        <v>280648</v>
      </c>
      <c r="D27" s="5">
        <v>319069.86769304372</v>
      </c>
      <c r="E27" s="13">
        <v>0.1369041207956006</v>
      </c>
      <c r="F27" s="14">
        <v>264.88</v>
      </c>
      <c r="G27" s="14">
        <v>277.94038217728843</v>
      </c>
      <c r="H27" s="13">
        <v>4.9306788648778438E-2</v>
      </c>
      <c r="I27" s="16">
        <v>1059.5288432497734</v>
      </c>
      <c r="J27" s="16">
        <v>1147.9795242186874</v>
      </c>
      <c r="K27" s="13">
        <v>8.3481144975363908E-2</v>
      </c>
      <c r="L27" s="5">
        <v>69845</v>
      </c>
      <c r="M27" s="5">
        <v>55586.144488517952</v>
      </c>
      <c r="N27" s="13">
        <v>-0.20414998226762185</v>
      </c>
      <c r="O27" s="5">
        <v>59523</v>
      </c>
      <c r="P27" s="5">
        <v>68406.69588713655</v>
      </c>
      <c r="Q27" s="13">
        <v>0.14924812067833526</v>
      </c>
      <c r="R27" s="5">
        <v>22748</v>
      </c>
      <c r="S27" s="5">
        <v>23610.026107937698</v>
      </c>
      <c r="T27" s="13">
        <v>3.789458888419632E-2</v>
      </c>
      <c r="U27" t="s">
        <v>1603</v>
      </c>
    </row>
    <row r="28" spans="1:21" x14ac:dyDescent="0.25">
      <c r="A28" s="1" t="s">
        <v>48</v>
      </c>
      <c r="B28" s="2" t="s">
        <v>49</v>
      </c>
      <c r="C28" s="5">
        <v>128754</v>
      </c>
      <c r="D28" s="5">
        <v>142437.69341940607</v>
      </c>
      <c r="E28" s="13">
        <v>0.10627781210219546</v>
      </c>
      <c r="F28" s="14">
        <v>98.39</v>
      </c>
      <c r="G28" s="14">
        <v>100.71843437346273</v>
      </c>
      <c r="H28" s="13">
        <v>2.3665355965674633E-2</v>
      </c>
      <c r="I28" s="16">
        <v>1308.6085984348003</v>
      </c>
      <c r="J28" s="16">
        <v>1414.2167151968313</v>
      </c>
      <c r="K28" s="13">
        <v>8.0702600371376595E-2</v>
      </c>
      <c r="L28" s="5">
        <v>51815</v>
      </c>
      <c r="M28" s="5">
        <v>45196.220005774871</v>
      </c>
      <c r="N28" s="13">
        <v>-0.12773868559731988</v>
      </c>
      <c r="O28" s="5">
        <v>14036</v>
      </c>
      <c r="P28" s="5">
        <v>17339.046551890442</v>
      </c>
      <c r="Q28" s="13">
        <v>0.23532677058210616</v>
      </c>
      <c r="R28" s="5">
        <v>9365</v>
      </c>
      <c r="S28" s="5">
        <v>10320.980156492564</v>
      </c>
      <c r="T28" s="13">
        <v>0.10208010213481727</v>
      </c>
      <c r="U28" t="s">
        <v>1366</v>
      </c>
    </row>
    <row r="29" spans="1:21" x14ac:dyDescent="0.25">
      <c r="A29" s="1" t="s">
        <v>50</v>
      </c>
      <c r="B29" s="2" t="s">
        <v>51</v>
      </c>
      <c r="C29" s="5">
        <v>4515419</v>
      </c>
      <c r="D29" s="5">
        <v>5335523.3799314285</v>
      </c>
      <c r="E29" s="13">
        <v>0.18162309631319451</v>
      </c>
      <c r="F29" s="14">
        <v>2645.35</v>
      </c>
      <c r="G29" s="14">
        <v>2729.4480977650283</v>
      </c>
      <c r="H29" s="13">
        <v>3.1790915290993003E-2</v>
      </c>
      <c r="I29" s="16">
        <v>1706.9268716804961</v>
      </c>
      <c r="J29" s="16">
        <v>1954.7993546022544</v>
      </c>
      <c r="K29" s="13">
        <v>0.14521564282231025</v>
      </c>
      <c r="L29" s="5">
        <v>1105327</v>
      </c>
      <c r="M29" s="5">
        <v>1052997.7199485004</v>
      </c>
      <c r="N29" s="13">
        <v>-4.7342804483650185E-2</v>
      </c>
      <c r="O29" s="5">
        <v>515436</v>
      </c>
      <c r="P29" s="5">
        <v>669260.39031438867</v>
      </c>
      <c r="Q29" s="13">
        <v>0.29843548047553659</v>
      </c>
      <c r="R29" s="5">
        <v>290644</v>
      </c>
      <c r="S29" s="5">
        <v>314364.46864019183</v>
      </c>
      <c r="T29" s="13">
        <v>8.1613481235435201E-2</v>
      </c>
      <c r="U29" t="s">
        <v>1366</v>
      </c>
    </row>
    <row r="30" spans="1:21" x14ac:dyDescent="0.25">
      <c r="A30" s="1" t="s">
        <v>52</v>
      </c>
      <c r="B30" s="2" t="s">
        <v>53</v>
      </c>
      <c r="C30" s="5">
        <v>248402</v>
      </c>
      <c r="D30" s="5">
        <v>245270.42078509196</v>
      </c>
      <c r="E30" s="13">
        <v>-1.2606900165489961E-2</v>
      </c>
      <c r="F30" s="14">
        <v>125.14</v>
      </c>
      <c r="G30" s="14">
        <v>132.37719642333053</v>
      </c>
      <c r="H30" s="13">
        <v>5.7832798652153836E-2</v>
      </c>
      <c r="I30" s="16">
        <v>1984.9928080549785</v>
      </c>
      <c r="J30" s="16">
        <v>1852.814740091178</v>
      </c>
      <c r="K30" s="13">
        <v>-6.6588688597475021E-2</v>
      </c>
      <c r="L30" s="5">
        <v>58367</v>
      </c>
      <c r="M30" s="5">
        <v>60136.090900824005</v>
      </c>
      <c r="N30" s="13">
        <v>3.0309779512806983E-2</v>
      </c>
      <c r="O30" s="5">
        <v>43332</v>
      </c>
      <c r="P30" s="5">
        <v>48894.408469673683</v>
      </c>
      <c r="Q30" s="13">
        <v>0.12836722213776613</v>
      </c>
      <c r="R30" s="5">
        <v>18323</v>
      </c>
      <c r="S30" s="5">
        <v>18831.851411038246</v>
      </c>
      <c r="T30" s="13">
        <v>2.7771184360543891E-2</v>
      </c>
      <c r="U30" t="s">
        <v>1567</v>
      </c>
    </row>
    <row r="31" spans="1:21" x14ac:dyDescent="0.25">
      <c r="A31" s="1" t="s">
        <v>54</v>
      </c>
      <c r="B31" s="2" t="s">
        <v>55</v>
      </c>
      <c r="C31" s="5">
        <v>74741</v>
      </c>
      <c r="D31" s="5">
        <v>95651.440447236062</v>
      </c>
      <c r="E31" s="13">
        <v>0.27977201866761298</v>
      </c>
      <c r="F31" s="14">
        <v>49.91</v>
      </c>
      <c r="G31" s="14">
        <v>57.414673782458451</v>
      </c>
      <c r="H31" s="13">
        <v>0.15036413108512231</v>
      </c>
      <c r="I31" s="16">
        <v>1497.5155279503106</v>
      </c>
      <c r="J31" s="16">
        <v>1665.9755101919582</v>
      </c>
      <c r="K31" s="13">
        <v>0.1124929786018468</v>
      </c>
      <c r="L31" s="5">
        <v>30789</v>
      </c>
      <c r="M31" s="5">
        <v>35662.399381117451</v>
      </c>
      <c r="N31" s="13">
        <v>0.15828378255602493</v>
      </c>
      <c r="O31" s="5">
        <v>7869</v>
      </c>
      <c r="P31" s="5">
        <v>9426.2737320202523</v>
      </c>
      <c r="Q31" s="13">
        <v>0.19789982615583332</v>
      </c>
      <c r="R31" s="5">
        <v>4903</v>
      </c>
      <c r="S31" s="5">
        <v>5662.7677513361905</v>
      </c>
      <c r="T31" s="13">
        <v>0.15495976980138496</v>
      </c>
      <c r="U31" t="s">
        <v>1212</v>
      </c>
    </row>
    <row r="32" spans="1:21" x14ac:dyDescent="0.25">
      <c r="A32" s="1" t="s">
        <v>56</v>
      </c>
      <c r="B32" s="2" t="s">
        <v>57</v>
      </c>
      <c r="C32" s="5">
        <v>386787</v>
      </c>
      <c r="D32" s="5">
        <v>442608.77965924476</v>
      </c>
      <c r="E32" s="13">
        <v>0.14432175760624003</v>
      </c>
      <c r="F32" s="14">
        <v>259.52</v>
      </c>
      <c r="G32" s="14">
        <v>276.04285448809338</v>
      </c>
      <c r="H32" s="13">
        <v>6.3666979377671865E-2</v>
      </c>
      <c r="I32" s="16">
        <v>1490.3938039457462</v>
      </c>
      <c r="J32" s="16">
        <v>1603.4060380952042</v>
      </c>
      <c r="K32" s="13">
        <v>7.5827096067001554E-2</v>
      </c>
      <c r="L32" s="5">
        <v>111116</v>
      </c>
      <c r="M32" s="5">
        <v>124403.02844987794</v>
      </c>
      <c r="N32" s="13">
        <v>0.11957799461713828</v>
      </c>
      <c r="O32" s="5">
        <v>56280</v>
      </c>
      <c r="P32" s="5">
        <v>68247.41390855331</v>
      </c>
      <c r="Q32" s="13">
        <v>0.21264061671203463</v>
      </c>
      <c r="R32" s="5">
        <v>34514</v>
      </c>
      <c r="S32" s="5">
        <v>36194.678358680212</v>
      </c>
      <c r="T32" s="13">
        <v>4.8695554229594137E-2</v>
      </c>
      <c r="U32" t="s">
        <v>2093</v>
      </c>
    </row>
    <row r="33" spans="1:21" x14ac:dyDescent="0.25">
      <c r="A33" s="1" t="s">
        <v>58</v>
      </c>
      <c r="B33" s="2" t="s">
        <v>59</v>
      </c>
      <c r="C33" s="5">
        <v>1362416</v>
      </c>
      <c r="D33" s="5">
        <v>1879602.7652726243</v>
      </c>
      <c r="E33" s="13">
        <v>0.37961002019399681</v>
      </c>
      <c r="F33" s="14">
        <v>523.03</v>
      </c>
      <c r="G33" s="14">
        <v>564.46688432559142</v>
      </c>
      <c r="H33" s="13">
        <v>7.9224679895209552E-2</v>
      </c>
      <c r="I33" s="16">
        <v>2604.8524941207961</v>
      </c>
      <c r="J33" s="16">
        <v>3329.8725177090218</v>
      </c>
      <c r="K33" s="13">
        <v>0.27833438754194734</v>
      </c>
      <c r="L33" s="5">
        <v>295019</v>
      </c>
      <c r="M33" s="5">
        <v>324763.9370424248</v>
      </c>
      <c r="N33" s="13">
        <v>0.10082380132271075</v>
      </c>
      <c r="O33" s="5">
        <v>144276</v>
      </c>
      <c r="P33" s="5">
        <v>195349.4703924114</v>
      </c>
      <c r="Q33" s="13">
        <v>0.35399838082849122</v>
      </c>
      <c r="R33" s="5">
        <v>89958</v>
      </c>
      <c r="S33" s="5">
        <v>95401.962449042272</v>
      </c>
      <c r="T33" s="13">
        <v>6.051671278865995E-2</v>
      </c>
      <c r="U33" t="s">
        <v>1727</v>
      </c>
    </row>
    <row r="34" spans="1:21" x14ac:dyDescent="0.25">
      <c r="A34" s="1" t="s">
        <v>60</v>
      </c>
      <c r="B34" s="2" t="s">
        <v>61</v>
      </c>
      <c r="C34" s="5">
        <v>197041</v>
      </c>
      <c r="D34" s="5">
        <v>248221.08697852294</v>
      </c>
      <c r="E34" s="13">
        <v>0.25974333757199236</v>
      </c>
      <c r="F34" s="14">
        <v>87.92</v>
      </c>
      <c r="G34" s="14">
        <v>90.31256004124343</v>
      </c>
      <c r="H34" s="13">
        <v>2.7212921306226431E-2</v>
      </c>
      <c r="I34" s="16">
        <v>2241.1396724294814</v>
      </c>
      <c r="J34" s="16">
        <v>2748.4669559269137</v>
      </c>
      <c r="K34" s="13">
        <v>0.22637022124884792</v>
      </c>
      <c r="L34" s="5">
        <v>43562</v>
      </c>
      <c r="M34" s="5">
        <v>43481.568181158407</v>
      </c>
      <c r="N34" s="13">
        <v>-1.8463757137319855E-3</v>
      </c>
      <c r="O34" s="5">
        <v>22907</v>
      </c>
      <c r="P34" s="5">
        <v>35454.273335785401</v>
      </c>
      <c r="Q34" s="13">
        <v>0.54774843217293412</v>
      </c>
      <c r="R34" s="5">
        <v>12641</v>
      </c>
      <c r="S34" s="5">
        <v>16807.387453095973</v>
      </c>
      <c r="T34" s="13">
        <v>0.32959318511952956</v>
      </c>
      <c r="U34" t="s">
        <v>1230</v>
      </c>
    </row>
    <row r="35" spans="1:21" x14ac:dyDescent="0.25">
      <c r="A35" s="1" t="s">
        <v>62</v>
      </c>
      <c r="B35" s="2" t="s">
        <v>63</v>
      </c>
      <c r="C35" s="5">
        <v>523994</v>
      </c>
      <c r="D35" s="5">
        <v>591906.57236939517</v>
      </c>
      <c r="E35" s="13">
        <v>0.12960562977704931</v>
      </c>
      <c r="F35" s="14">
        <v>138.44</v>
      </c>
      <c r="G35" s="14">
        <v>141.85400103079357</v>
      </c>
      <c r="H35" s="13">
        <v>2.4660510190649892E-2</v>
      </c>
      <c r="I35" s="16">
        <v>3784.9898873158049</v>
      </c>
      <c r="J35" s="16">
        <v>4172.6462987878958</v>
      </c>
      <c r="K35" s="13">
        <v>0.10241940481035329</v>
      </c>
      <c r="L35" s="5">
        <v>192982</v>
      </c>
      <c r="M35" s="5">
        <v>206742.2065262729</v>
      </c>
      <c r="N35" s="13">
        <v>7.1303056897912248E-2</v>
      </c>
      <c r="O35" s="5">
        <v>53105</v>
      </c>
      <c r="P35" s="5">
        <v>63663.17790751897</v>
      </c>
      <c r="Q35" s="13">
        <v>0.19881702113772656</v>
      </c>
      <c r="R35" s="5">
        <v>40368</v>
      </c>
      <c r="S35" s="5">
        <v>39817.38226862593</v>
      </c>
      <c r="T35" s="13">
        <v>-1.3639955691985483E-2</v>
      </c>
      <c r="U35" t="s">
        <v>1250</v>
      </c>
    </row>
    <row r="36" spans="1:21" x14ac:dyDescent="0.25">
      <c r="A36" s="1" t="s">
        <v>64</v>
      </c>
      <c r="B36" s="2" t="s">
        <v>65</v>
      </c>
      <c r="C36" s="5">
        <v>2203663</v>
      </c>
      <c r="D36" s="5">
        <v>2346895.6662829686</v>
      </c>
      <c r="E36" s="13">
        <v>6.4997536503071746E-2</v>
      </c>
      <c r="F36" s="14">
        <v>717.04</v>
      </c>
      <c r="G36" s="14">
        <v>748.28862343405456</v>
      </c>
      <c r="H36" s="13">
        <v>4.3580028218864489E-2</v>
      </c>
      <c r="I36" s="16">
        <v>3073.2776414147052</v>
      </c>
      <c r="J36" s="16">
        <v>3136.3508581923493</v>
      </c>
      <c r="K36" s="13">
        <v>2.0523110547412165E-2</v>
      </c>
      <c r="L36" s="5">
        <v>401694</v>
      </c>
      <c r="M36" s="5">
        <v>410378.11038298882</v>
      </c>
      <c r="N36" s="13">
        <v>2.1618720675411672E-2</v>
      </c>
      <c r="O36" s="5">
        <v>315055</v>
      </c>
      <c r="P36" s="5">
        <v>361287.09033669974</v>
      </c>
      <c r="Q36" s="13">
        <v>0.14674291897192471</v>
      </c>
      <c r="R36" s="5">
        <v>159726</v>
      </c>
      <c r="S36" s="5">
        <v>164054.21612157681</v>
      </c>
      <c r="T36" s="13">
        <v>2.7097755666433854E-2</v>
      </c>
      <c r="U36" t="s">
        <v>1476</v>
      </c>
    </row>
    <row r="37" spans="1:21" x14ac:dyDescent="0.25">
      <c r="A37" s="1" t="s">
        <v>66</v>
      </c>
      <c r="B37" s="2" t="s">
        <v>67</v>
      </c>
      <c r="C37" s="5">
        <v>61210</v>
      </c>
      <c r="D37" s="5">
        <v>58807.748976208648</v>
      </c>
      <c r="E37" s="13">
        <v>-3.9246054954931414E-2</v>
      </c>
      <c r="F37" s="14">
        <v>42.51</v>
      </c>
      <c r="G37" s="14">
        <v>44.048903120991682</v>
      </c>
      <c r="H37" s="13">
        <v>3.6200967325139582E-2</v>
      </c>
      <c r="I37" s="16">
        <v>1439.8964949423666</v>
      </c>
      <c r="J37" s="16">
        <v>1335.0559221571984</v>
      </c>
      <c r="K37" s="13">
        <v>-7.2811186882821441E-2</v>
      </c>
      <c r="L37" s="5">
        <v>18412</v>
      </c>
      <c r="M37" s="5">
        <v>15598.86035641964</v>
      </c>
      <c r="N37" s="13">
        <v>-0.15278837951229415</v>
      </c>
      <c r="O37" s="5">
        <v>8942</v>
      </c>
      <c r="P37" s="5">
        <v>9479.5476487858923</v>
      </c>
      <c r="Q37" s="13">
        <v>6.0114923818596767E-2</v>
      </c>
      <c r="R37" s="5">
        <v>7097</v>
      </c>
      <c r="S37" s="5">
        <v>7583.4565166653329</v>
      </c>
      <c r="T37" s="13">
        <v>6.8543964585787348E-2</v>
      </c>
      <c r="U37" t="s">
        <v>1470</v>
      </c>
    </row>
    <row r="38" spans="1:21" x14ac:dyDescent="0.25">
      <c r="A38" s="1" t="s">
        <v>68</v>
      </c>
      <c r="B38" s="2" t="s">
        <v>69</v>
      </c>
      <c r="C38" s="5">
        <v>246695</v>
      </c>
      <c r="D38" s="5">
        <v>246950.71409196919</v>
      </c>
      <c r="E38" s="13">
        <v>1.0365596869380746E-3</v>
      </c>
      <c r="F38" s="14">
        <v>277.26</v>
      </c>
      <c r="G38" s="14">
        <v>302.6866485608752</v>
      </c>
      <c r="H38" s="13">
        <v>9.1706876436828996E-2</v>
      </c>
      <c r="I38" s="16">
        <v>889.76051359734549</v>
      </c>
      <c r="J38" s="16">
        <v>815.86259343151505</v>
      </c>
      <c r="K38" s="13">
        <v>-8.3053719553205979E-2</v>
      </c>
      <c r="L38" s="5">
        <v>33269</v>
      </c>
      <c r="M38" s="5">
        <v>26782.600967572685</v>
      </c>
      <c r="N38" s="13">
        <v>-0.19496825971406759</v>
      </c>
      <c r="O38" s="5">
        <v>65333</v>
      </c>
      <c r="P38" s="5">
        <v>73741.412997122359</v>
      </c>
      <c r="Q38" s="13">
        <v>0.12870085557256455</v>
      </c>
      <c r="R38" s="5">
        <v>15176</v>
      </c>
      <c r="S38" s="5">
        <v>15379.399529811953</v>
      </c>
      <c r="T38" s="13">
        <v>1.3402710187925241E-2</v>
      </c>
      <c r="U38" t="s">
        <v>1488</v>
      </c>
    </row>
    <row r="39" spans="1:21" x14ac:dyDescent="0.25">
      <c r="A39" s="1" t="s">
        <v>70</v>
      </c>
      <c r="B39" s="2" t="s">
        <v>71</v>
      </c>
      <c r="C39" s="5">
        <v>594309</v>
      </c>
      <c r="D39" s="5">
        <v>651452.81599505059</v>
      </c>
      <c r="E39" s="13">
        <v>9.6151692124888902E-2</v>
      </c>
      <c r="F39" s="14">
        <v>366.79</v>
      </c>
      <c r="G39" s="14">
        <v>401.85321961340361</v>
      </c>
      <c r="H39" s="13">
        <v>9.5594807964785269E-2</v>
      </c>
      <c r="I39" s="16">
        <v>1620.2977180402954</v>
      </c>
      <c r="J39" s="16">
        <v>1621.121305490025</v>
      </c>
      <c r="K39" s="13">
        <v>5.0829390213894508E-4</v>
      </c>
      <c r="L39" s="5">
        <v>148474</v>
      </c>
      <c r="M39" s="5">
        <v>149464.90216595665</v>
      </c>
      <c r="N39" s="13">
        <v>6.6739103543829205E-3</v>
      </c>
      <c r="O39" s="5">
        <v>74729</v>
      </c>
      <c r="P39" s="5">
        <v>92858.315901239548</v>
      </c>
      <c r="Q39" s="13">
        <v>0.24260080960857963</v>
      </c>
      <c r="R39" s="5">
        <v>51690</v>
      </c>
      <c r="S39" s="5">
        <v>57907.430231148399</v>
      </c>
      <c r="T39" s="13">
        <v>0.12028303794057649</v>
      </c>
      <c r="U39" t="s">
        <v>1458</v>
      </c>
    </row>
    <row r="40" spans="1:21" x14ac:dyDescent="0.25">
      <c r="A40" s="1" t="s">
        <v>72</v>
      </c>
      <c r="B40" s="2" t="s">
        <v>73</v>
      </c>
      <c r="C40" s="5">
        <v>78393</v>
      </c>
      <c r="D40" s="5">
        <v>75097.3623969732</v>
      </c>
      <c r="E40" s="13">
        <v>-4.2039947482897709E-2</v>
      </c>
      <c r="F40" s="14">
        <v>53.02000000000001</v>
      </c>
      <c r="G40" s="14">
        <v>54.369852331287632</v>
      </c>
      <c r="H40" s="13">
        <v>2.5459304626322544E-2</v>
      </c>
      <c r="I40" s="16">
        <v>1478.5552621652205</v>
      </c>
      <c r="J40" s="16">
        <v>1381.2316785300102</v>
      </c>
      <c r="K40" s="13">
        <v>-6.5823433270047721E-2</v>
      </c>
      <c r="L40" s="5">
        <v>23888</v>
      </c>
      <c r="M40" s="5">
        <v>20820.978135249141</v>
      </c>
      <c r="N40" s="13">
        <v>-0.12839173914730656</v>
      </c>
      <c r="O40" s="5">
        <v>11385</v>
      </c>
      <c r="P40" s="5">
        <v>12613.20927238639</v>
      </c>
      <c r="Q40" s="13">
        <v>0.10787960231764512</v>
      </c>
      <c r="R40" s="5">
        <v>8271</v>
      </c>
      <c r="S40" s="5">
        <v>8093.1948534249932</v>
      </c>
      <c r="T40" s="13">
        <v>-2.1497418277718148E-2</v>
      </c>
      <c r="U40" t="s">
        <v>1498</v>
      </c>
    </row>
    <row r="41" spans="1:21" x14ac:dyDescent="0.25">
      <c r="A41" s="1" t="s">
        <v>74</v>
      </c>
      <c r="B41" s="2" t="s">
        <v>75</v>
      </c>
      <c r="C41" s="5">
        <v>70585</v>
      </c>
      <c r="D41" s="5">
        <v>71209.543093254586</v>
      </c>
      <c r="E41" s="13">
        <v>8.8480993589939213E-3</v>
      </c>
      <c r="F41" s="14">
        <v>40.33</v>
      </c>
      <c r="G41" s="14">
        <v>43.889313669114685</v>
      </c>
      <c r="H41" s="13">
        <v>8.825474012186181E-2</v>
      </c>
      <c r="I41" s="16">
        <v>1750.1859657822961</v>
      </c>
      <c r="J41" s="16">
        <v>1622.4802153460284</v>
      </c>
      <c r="K41" s="13">
        <v>-7.2966960616202781E-2</v>
      </c>
      <c r="L41" s="5">
        <v>20524</v>
      </c>
      <c r="M41" s="5">
        <v>22994.666840116341</v>
      </c>
      <c r="N41" s="13">
        <v>0.12037940168175505</v>
      </c>
      <c r="O41" s="5">
        <v>12198</v>
      </c>
      <c r="P41" s="5">
        <v>13900.32013586436</v>
      </c>
      <c r="Q41" s="13">
        <v>0.13955731561439252</v>
      </c>
      <c r="R41" s="5">
        <v>7285</v>
      </c>
      <c r="S41" s="5">
        <v>7814.5172148122419</v>
      </c>
      <c r="T41" s="13">
        <v>7.2685959480060666E-2</v>
      </c>
      <c r="U41" t="s">
        <v>1498</v>
      </c>
    </row>
    <row r="42" spans="1:21" x14ac:dyDescent="0.25">
      <c r="A42" s="2" t="s">
        <v>76</v>
      </c>
      <c r="B42" s="2" t="s">
        <v>77</v>
      </c>
      <c r="C42" s="5" t="s">
        <v>1050</v>
      </c>
      <c r="D42" s="5">
        <v>58632.256260684357</v>
      </c>
      <c r="E42" s="13" t="s">
        <v>2028</v>
      </c>
      <c r="F42" s="14" t="s">
        <v>1050</v>
      </c>
      <c r="G42" s="14">
        <v>53.87407790634937</v>
      </c>
      <c r="H42" s="13" t="s">
        <v>2028</v>
      </c>
      <c r="I42" s="16" t="s">
        <v>1050</v>
      </c>
      <c r="J42" s="16">
        <v>1088.3203674057538</v>
      </c>
      <c r="K42" s="13" t="s">
        <v>2028</v>
      </c>
      <c r="L42" s="5" t="s">
        <v>1050</v>
      </c>
      <c r="M42" s="5">
        <v>13984.858850428176</v>
      </c>
      <c r="N42" s="13" t="s">
        <v>2028</v>
      </c>
      <c r="O42" s="5" t="s">
        <v>1050</v>
      </c>
      <c r="P42" s="5">
        <v>7864.8300802020367</v>
      </c>
      <c r="Q42" s="13" t="s">
        <v>2028</v>
      </c>
      <c r="R42" s="5" t="s">
        <v>1050</v>
      </c>
      <c r="S42" s="5">
        <v>5807.704638494095</v>
      </c>
      <c r="T42" s="13" t="s">
        <v>2028</v>
      </c>
      <c r="U42" t="s">
        <v>2094</v>
      </c>
    </row>
    <row r="43" spans="1:21" x14ac:dyDescent="0.25">
      <c r="A43" s="1" t="s">
        <v>78</v>
      </c>
      <c r="B43" s="2" t="s">
        <v>79</v>
      </c>
      <c r="C43" s="5">
        <v>147922</v>
      </c>
      <c r="D43" s="5">
        <v>150509.08360318886</v>
      </c>
      <c r="E43" s="13">
        <v>1.7489512061686977E-2</v>
      </c>
      <c r="F43" s="14">
        <v>91.68</v>
      </c>
      <c r="G43" s="14">
        <v>93.787335578889554</v>
      </c>
      <c r="H43" s="13">
        <v>2.2985772021046541E-2</v>
      </c>
      <c r="I43" s="16">
        <v>1613.459860383944</v>
      </c>
      <c r="J43" s="16">
        <v>1604.7911231744888</v>
      </c>
      <c r="K43" s="13">
        <v>-5.3727628572007918E-3</v>
      </c>
      <c r="L43" s="5">
        <v>42265</v>
      </c>
      <c r="M43" s="5">
        <v>36827.129186839375</v>
      </c>
      <c r="N43" s="13">
        <v>-0.12866132291874188</v>
      </c>
      <c r="O43" s="5">
        <v>21536</v>
      </c>
      <c r="P43" s="5">
        <v>24803.279564175456</v>
      </c>
      <c r="Q43" s="13">
        <v>0.151712461189425</v>
      </c>
      <c r="R43" s="5">
        <v>11774</v>
      </c>
      <c r="S43" s="5">
        <v>12005.771705446601</v>
      </c>
      <c r="T43" s="13">
        <v>1.9685043778376179E-2</v>
      </c>
      <c r="U43" t="s">
        <v>1727</v>
      </c>
    </row>
    <row r="44" spans="1:21" x14ac:dyDescent="0.25">
      <c r="A44" s="1" t="s">
        <v>80</v>
      </c>
      <c r="B44" s="2" t="s">
        <v>81</v>
      </c>
      <c r="C44" s="5">
        <v>64022</v>
      </c>
      <c r="D44" s="5">
        <v>56871.574966885237</v>
      </c>
      <c r="E44" s="13">
        <v>-0.11168699873660247</v>
      </c>
      <c r="F44" s="14">
        <v>60.970000000000006</v>
      </c>
      <c r="G44" s="14">
        <v>63.091815606932535</v>
      </c>
      <c r="H44" s="13">
        <v>3.4800977643636682E-2</v>
      </c>
      <c r="I44" s="16">
        <v>1050.0574052812858</v>
      </c>
      <c r="J44" s="16">
        <v>901.40970615269759</v>
      </c>
      <c r="K44" s="13">
        <v>-0.14156149785808042</v>
      </c>
      <c r="L44" s="5">
        <v>18207</v>
      </c>
      <c r="M44" s="5">
        <v>14358.412498872884</v>
      </c>
      <c r="N44" s="13">
        <v>-0.21137955188263396</v>
      </c>
      <c r="O44" s="5">
        <v>12211</v>
      </c>
      <c r="P44" s="5">
        <v>12688.169958540329</v>
      </c>
      <c r="Q44" s="13">
        <v>3.9077058270438898E-2</v>
      </c>
      <c r="R44" s="5">
        <v>8445</v>
      </c>
      <c r="S44" s="5">
        <v>8603.9883359370215</v>
      </c>
      <c r="T44" s="13">
        <v>1.882632752362599E-2</v>
      </c>
      <c r="U44" t="s">
        <v>1801</v>
      </c>
    </row>
    <row r="45" spans="1:21" x14ac:dyDescent="0.25">
      <c r="A45" s="1" t="s">
        <v>82</v>
      </c>
      <c r="B45" s="2" t="s">
        <v>83</v>
      </c>
      <c r="C45" s="5">
        <v>114473</v>
      </c>
      <c r="D45" s="5">
        <v>126908.1300114718</v>
      </c>
      <c r="E45" s="13">
        <v>0.1086293712182943</v>
      </c>
      <c r="F45" s="14">
        <v>48.12</v>
      </c>
      <c r="G45" s="14">
        <v>52.385957237574466</v>
      </c>
      <c r="H45" s="13">
        <v>8.8652477921331435E-2</v>
      </c>
      <c r="I45" s="16">
        <v>2378.9068994181216</v>
      </c>
      <c r="J45" s="16">
        <v>2422.5601039594139</v>
      </c>
      <c r="K45" s="13">
        <v>1.835011052848258E-2</v>
      </c>
      <c r="L45" s="5">
        <v>32033</v>
      </c>
      <c r="M45" s="5">
        <v>27940.666790271564</v>
      </c>
      <c r="N45" s="13">
        <v>-0.12775366683508996</v>
      </c>
      <c r="O45" s="5">
        <v>18048</v>
      </c>
      <c r="P45" s="5">
        <v>21607.033282255343</v>
      </c>
      <c r="Q45" s="13">
        <v>0.19719820934482174</v>
      </c>
      <c r="R45" s="5">
        <v>9656</v>
      </c>
      <c r="S45" s="5">
        <v>9642.0445223811112</v>
      </c>
      <c r="T45" s="13">
        <v>-1.4452648735386118E-3</v>
      </c>
      <c r="U45" t="s">
        <v>1786</v>
      </c>
    </row>
    <row r="46" spans="1:21" x14ac:dyDescent="0.25">
      <c r="A46" s="1" t="s">
        <v>84</v>
      </c>
      <c r="B46" s="2" t="s">
        <v>85</v>
      </c>
      <c r="C46" s="5">
        <v>63835</v>
      </c>
      <c r="D46" s="5">
        <v>62402.377406056949</v>
      </c>
      <c r="E46" s="13">
        <v>-2.2442587827101925E-2</v>
      </c>
      <c r="F46" s="14">
        <v>34.35</v>
      </c>
      <c r="G46" s="14">
        <v>35.531883912605309</v>
      </c>
      <c r="H46" s="13">
        <v>3.4407100803647971E-2</v>
      </c>
      <c r="I46" s="16">
        <v>1858.3697234352255</v>
      </c>
      <c r="J46" s="16">
        <v>1756.2361050019938</v>
      </c>
      <c r="K46" s="13">
        <v>-5.4958718464502392E-2</v>
      </c>
      <c r="L46" s="5">
        <v>18770</v>
      </c>
      <c r="M46" s="5">
        <v>15641.452049712329</v>
      </c>
      <c r="N46" s="13">
        <v>-0.16667810070792069</v>
      </c>
      <c r="O46" s="5">
        <v>8829</v>
      </c>
      <c r="P46" s="5">
        <v>8870.2487749630927</v>
      </c>
      <c r="Q46" s="13">
        <v>4.6719645444662731E-3</v>
      </c>
      <c r="R46" s="5">
        <v>6580</v>
      </c>
      <c r="S46" s="5">
        <v>7214.9978949988299</v>
      </c>
      <c r="T46" s="13">
        <v>9.6504239361524302E-2</v>
      </c>
      <c r="U46" t="s">
        <v>2095</v>
      </c>
    </row>
    <row r="47" spans="1:21" x14ac:dyDescent="0.25">
      <c r="A47" s="1" t="s">
        <v>86</v>
      </c>
      <c r="B47" s="2" t="s">
        <v>87</v>
      </c>
      <c r="C47" s="5">
        <v>83794</v>
      </c>
      <c r="D47" s="5">
        <v>104946.06490598718</v>
      </c>
      <c r="E47" s="13">
        <v>0.25242934942820705</v>
      </c>
      <c r="F47" s="14">
        <v>39.71</v>
      </c>
      <c r="G47" s="14">
        <v>40.126079302894453</v>
      </c>
      <c r="H47" s="13">
        <v>1.0477947693136553E-2</v>
      </c>
      <c r="I47" s="16">
        <v>2110.1485771845882</v>
      </c>
      <c r="J47" s="16">
        <v>2615.4079025213164</v>
      </c>
      <c r="K47" s="13">
        <v>0.23944253537391072</v>
      </c>
      <c r="L47" s="5">
        <v>17885</v>
      </c>
      <c r="M47" s="5">
        <v>16268.963431749617</v>
      </c>
      <c r="N47" s="13">
        <v>-9.0357090760435188E-2</v>
      </c>
      <c r="O47" s="5">
        <v>15054</v>
      </c>
      <c r="P47" s="5">
        <v>20778.421792160207</v>
      </c>
      <c r="Q47" s="13">
        <v>0.38025918640628448</v>
      </c>
      <c r="R47" s="5">
        <v>5769</v>
      </c>
      <c r="S47" s="5">
        <v>5338.2831276652714</v>
      </c>
      <c r="T47" s="13">
        <v>-7.4660577627791394E-2</v>
      </c>
      <c r="U47" t="s">
        <v>1652</v>
      </c>
    </row>
    <row r="48" spans="1:21" x14ac:dyDescent="0.25">
      <c r="A48" s="1" t="s">
        <v>88</v>
      </c>
      <c r="B48" s="2" t="s">
        <v>89</v>
      </c>
      <c r="C48" s="5">
        <v>61022</v>
      </c>
      <c r="D48" s="5">
        <v>59186.613176420738</v>
      </c>
      <c r="E48" s="13">
        <v>-3.0077460974390572E-2</v>
      </c>
      <c r="F48" s="14">
        <v>46.670000000000009</v>
      </c>
      <c r="G48" s="14">
        <v>47.736882759842132</v>
      </c>
      <c r="H48" s="13">
        <v>2.2860140558005632E-2</v>
      </c>
      <c r="I48" s="16">
        <v>1307.5208913649024</v>
      </c>
      <c r="J48" s="16">
        <v>1239.8508187931052</v>
      </c>
      <c r="K48" s="13">
        <v>-5.1754486692107339E-2</v>
      </c>
      <c r="L48" s="5">
        <v>18514</v>
      </c>
      <c r="M48" s="5">
        <v>14474.463129604321</v>
      </c>
      <c r="N48" s="13">
        <v>-0.2181882289292254</v>
      </c>
      <c r="O48" s="5">
        <v>10092</v>
      </c>
      <c r="P48" s="5">
        <v>11170.081826136047</v>
      </c>
      <c r="Q48" s="13">
        <v>0.10682538903448745</v>
      </c>
      <c r="R48" s="5">
        <v>5219</v>
      </c>
      <c r="S48" s="5">
        <v>5435.3166563941795</v>
      </c>
      <c r="T48" s="13">
        <v>4.1447912702467817E-2</v>
      </c>
      <c r="U48" t="s">
        <v>1498</v>
      </c>
    </row>
    <row r="49" spans="1:21" x14ac:dyDescent="0.25">
      <c r="A49" s="1" t="s">
        <v>90</v>
      </c>
      <c r="B49" s="2" t="s">
        <v>91</v>
      </c>
      <c r="C49" s="5">
        <v>114773</v>
      </c>
      <c r="D49" s="5">
        <v>127198.42351711119</v>
      </c>
      <c r="E49" s="13">
        <v>0.10826085853912674</v>
      </c>
      <c r="F49" s="14">
        <v>52.959999999999994</v>
      </c>
      <c r="G49" s="14">
        <v>54.088117662525079</v>
      </c>
      <c r="H49" s="13">
        <v>2.1301315380005386E-2</v>
      </c>
      <c r="I49" s="16">
        <v>2167.1638972809669</v>
      </c>
      <c r="J49" s="16">
        <v>2351.6888554108541</v>
      </c>
      <c r="K49" s="13">
        <v>8.5145825085680638E-2</v>
      </c>
      <c r="L49" s="5">
        <v>24455</v>
      </c>
      <c r="M49" s="5">
        <v>25994.908557155322</v>
      </c>
      <c r="N49" s="13">
        <v>6.2969067967913406E-2</v>
      </c>
      <c r="O49" s="5">
        <v>18936</v>
      </c>
      <c r="P49" s="5">
        <v>21088.751903597276</v>
      </c>
      <c r="Q49" s="13">
        <v>0.11368567298253467</v>
      </c>
      <c r="R49" s="5">
        <v>9330</v>
      </c>
      <c r="S49" s="5">
        <v>8303.9395643797834</v>
      </c>
      <c r="T49" s="13">
        <v>-0.10997432321760092</v>
      </c>
      <c r="U49" t="s">
        <v>1547</v>
      </c>
    </row>
    <row r="50" spans="1:21" x14ac:dyDescent="0.25">
      <c r="A50" s="1" t="s">
        <v>92</v>
      </c>
      <c r="B50" s="2" t="s">
        <v>93</v>
      </c>
      <c r="C50" s="5">
        <v>158084</v>
      </c>
      <c r="D50" s="5">
        <v>151452.50328002407</v>
      </c>
      <c r="E50" s="13">
        <v>-4.1949196123427589E-2</v>
      </c>
      <c r="F50" s="14">
        <v>74.14</v>
      </c>
      <c r="G50" s="14">
        <v>78.444221506957604</v>
      </c>
      <c r="H50" s="13">
        <v>5.8055321108141399E-2</v>
      </c>
      <c r="I50" s="16">
        <v>2132.236309684381</v>
      </c>
      <c r="J50" s="16">
        <v>1930.7031208996191</v>
      </c>
      <c r="K50" s="13">
        <v>-9.4517285851207264E-2</v>
      </c>
      <c r="L50" s="5">
        <v>40998</v>
      </c>
      <c r="M50" s="5">
        <v>38363.782099566655</v>
      </c>
      <c r="N50" s="13">
        <v>-6.4252351344781328E-2</v>
      </c>
      <c r="O50" s="5">
        <v>27751</v>
      </c>
      <c r="P50" s="5">
        <v>28312.50573786052</v>
      </c>
      <c r="Q50" s="13">
        <v>2.0233711861212918E-2</v>
      </c>
      <c r="R50" s="5">
        <v>14298</v>
      </c>
      <c r="S50" s="5">
        <v>15176.777006188904</v>
      </c>
      <c r="T50" s="13">
        <v>6.1461533514400903E-2</v>
      </c>
      <c r="U50" t="s">
        <v>2096</v>
      </c>
    </row>
    <row r="51" spans="1:21" x14ac:dyDescent="0.25">
      <c r="A51" s="1" t="s">
        <v>94</v>
      </c>
      <c r="B51" s="2" t="s">
        <v>95</v>
      </c>
      <c r="C51" s="5">
        <v>749495</v>
      </c>
      <c r="D51" s="5">
        <v>793042.96571834618</v>
      </c>
      <c r="E51" s="13">
        <v>5.8103077029661547E-2</v>
      </c>
      <c r="F51" s="14">
        <v>529.9</v>
      </c>
      <c r="G51" s="14">
        <v>550.50725303293689</v>
      </c>
      <c r="H51" s="13">
        <v>3.8888947033283473E-2</v>
      </c>
      <c r="I51" s="16">
        <v>1414.4083789394226</v>
      </c>
      <c r="J51" s="16">
        <v>1440.5676970633815</v>
      </c>
      <c r="K51" s="13">
        <v>1.849488345337302E-2</v>
      </c>
      <c r="L51" s="5">
        <v>183996</v>
      </c>
      <c r="M51" s="5">
        <v>189181.47773997011</v>
      </c>
      <c r="N51" s="13">
        <v>2.8182556903248508E-2</v>
      </c>
      <c r="O51" s="5">
        <v>106490</v>
      </c>
      <c r="P51" s="5">
        <v>124595.97446436193</v>
      </c>
      <c r="Q51" s="13">
        <v>0.17002511469961437</v>
      </c>
      <c r="R51" s="5">
        <v>64971</v>
      </c>
      <c r="S51" s="5">
        <v>69208.450607487757</v>
      </c>
      <c r="T51" s="13">
        <v>6.5220646249676884E-2</v>
      </c>
      <c r="U51" t="s">
        <v>1212</v>
      </c>
    </row>
    <row r="52" spans="1:21" x14ac:dyDescent="0.25">
      <c r="A52" s="1" t="s">
        <v>96</v>
      </c>
      <c r="B52" s="2" t="s">
        <v>97</v>
      </c>
      <c r="C52" s="5">
        <v>81955</v>
      </c>
      <c r="D52" s="5">
        <v>99812.579629848391</v>
      </c>
      <c r="E52" s="13">
        <v>0.21789493782988703</v>
      </c>
      <c r="F52" s="14">
        <v>38.760000000000005</v>
      </c>
      <c r="G52" s="14">
        <v>40.76808420416581</v>
      </c>
      <c r="H52" s="13">
        <v>5.1808158002213729E-2</v>
      </c>
      <c r="I52" s="16">
        <v>2114.4220846233229</v>
      </c>
      <c r="J52" s="16">
        <v>2448.3019395757929</v>
      </c>
      <c r="K52" s="13">
        <v>0.15790596275953556</v>
      </c>
      <c r="L52" s="5">
        <v>14630</v>
      </c>
      <c r="M52" s="5">
        <v>18269.779907358807</v>
      </c>
      <c r="N52" s="13">
        <v>0.24878878382493552</v>
      </c>
      <c r="O52" s="5">
        <v>14596</v>
      </c>
      <c r="P52" s="5">
        <v>17552.029847436552</v>
      </c>
      <c r="Q52" s="13">
        <v>0.20252328360075034</v>
      </c>
      <c r="R52" s="5">
        <v>4937</v>
      </c>
      <c r="S52" s="5">
        <v>4796.2432607599048</v>
      </c>
      <c r="T52" s="13">
        <v>-2.8510581170770741E-2</v>
      </c>
      <c r="U52" t="s">
        <v>1623</v>
      </c>
    </row>
    <row r="53" spans="1:21" x14ac:dyDescent="0.25">
      <c r="A53" s="1" t="s">
        <v>98</v>
      </c>
      <c r="B53" s="2" t="s">
        <v>99</v>
      </c>
      <c r="C53" s="5">
        <v>88542</v>
      </c>
      <c r="D53" s="5">
        <v>97262.480529426335</v>
      </c>
      <c r="E53" s="13">
        <v>9.8489762253239535E-2</v>
      </c>
      <c r="F53" s="14">
        <v>51.21</v>
      </c>
      <c r="G53" s="14">
        <v>51.902634332222782</v>
      </c>
      <c r="H53" s="13">
        <v>1.3525372626885E-2</v>
      </c>
      <c r="I53" s="16">
        <v>1728.9982425307558</v>
      </c>
      <c r="J53" s="16">
        <v>1873.9411164924772</v>
      </c>
      <c r="K53" s="13">
        <v>8.3830550197417697E-2</v>
      </c>
      <c r="L53" s="5">
        <v>29598</v>
      </c>
      <c r="M53" s="5">
        <v>28119.622805877822</v>
      </c>
      <c r="N53" s="13">
        <v>-4.9948550379153273E-2</v>
      </c>
      <c r="O53" s="5">
        <v>9033</v>
      </c>
      <c r="P53" s="5">
        <v>9296.6493901241956</v>
      </c>
      <c r="Q53" s="13">
        <v>2.9187356373762387E-2</v>
      </c>
      <c r="R53" s="5">
        <v>5857</v>
      </c>
      <c r="S53" s="5">
        <v>6976.177075821116</v>
      </c>
      <c r="T53" s="13">
        <v>0.19108367352247158</v>
      </c>
      <c r="U53" t="s">
        <v>1771</v>
      </c>
    </row>
    <row r="54" spans="1:21" x14ac:dyDescent="0.25">
      <c r="A54" s="1" t="s">
        <v>100</v>
      </c>
      <c r="B54" s="2" t="s">
        <v>101</v>
      </c>
      <c r="C54" s="5">
        <v>108657</v>
      </c>
      <c r="D54" s="5">
        <v>119779.78723480215</v>
      </c>
      <c r="E54" s="13">
        <v>0.10236604392539964</v>
      </c>
      <c r="F54" s="14">
        <v>44.800000000000004</v>
      </c>
      <c r="G54" s="14">
        <v>45.123976413044772</v>
      </c>
      <c r="H54" s="13">
        <v>7.2316163626064325E-3</v>
      </c>
      <c r="I54" s="16">
        <v>2425.3794642857142</v>
      </c>
      <c r="J54" s="16">
        <v>2654.4599292046282</v>
      </c>
      <c r="K54" s="13">
        <v>9.4451391335738585E-2</v>
      </c>
      <c r="L54" s="5">
        <v>38146</v>
      </c>
      <c r="M54" s="5">
        <v>38046.110425790546</v>
      </c>
      <c r="N54" s="13">
        <v>-2.6186120224782079E-3</v>
      </c>
      <c r="O54" s="5">
        <v>11613</v>
      </c>
      <c r="P54" s="5">
        <v>12481.643036242202</v>
      </c>
      <c r="Q54" s="13">
        <v>7.4799193683131107E-2</v>
      </c>
      <c r="R54" s="5">
        <v>8386</v>
      </c>
      <c r="S54" s="5">
        <v>9025.3806401059774</v>
      </c>
      <c r="T54" s="13">
        <v>7.6243815896252967E-2</v>
      </c>
      <c r="U54" t="s">
        <v>1414</v>
      </c>
    </row>
    <row r="55" spans="1:21" x14ac:dyDescent="0.25">
      <c r="A55" s="1" t="s">
        <v>102</v>
      </c>
      <c r="B55" s="2" t="s">
        <v>103</v>
      </c>
      <c r="C55" s="5">
        <v>132600</v>
      </c>
      <c r="D55" s="5">
        <v>140883.6544312331</v>
      </c>
      <c r="E55" s="13">
        <v>6.2470998727248081E-2</v>
      </c>
      <c r="F55" s="14">
        <v>49.19</v>
      </c>
      <c r="G55" s="14">
        <v>49.875537897206478</v>
      </c>
      <c r="H55" s="13">
        <v>1.3936529725685706E-2</v>
      </c>
      <c r="I55" s="16">
        <v>2695.6698515958528</v>
      </c>
      <c r="J55" s="16">
        <v>2824.7044617662955</v>
      </c>
      <c r="K55" s="13">
        <v>4.7867364059457573E-2</v>
      </c>
      <c r="L55" s="5">
        <v>30589</v>
      </c>
      <c r="M55" s="5">
        <v>36423.671760586265</v>
      </c>
      <c r="N55" s="13">
        <v>0.19074411587780787</v>
      </c>
      <c r="O55" s="5">
        <v>14930</v>
      </c>
      <c r="P55" s="5">
        <v>17290.036937809909</v>
      </c>
      <c r="Q55" s="13">
        <v>0.15807347205692629</v>
      </c>
      <c r="R55" s="5">
        <v>7812</v>
      </c>
      <c r="S55" s="5">
        <v>7387.7681971271613</v>
      </c>
      <c r="T55" s="13">
        <v>-5.4305146297086361E-2</v>
      </c>
      <c r="U55" t="s">
        <v>1394</v>
      </c>
    </row>
    <row r="56" spans="1:21" x14ac:dyDescent="0.25">
      <c r="A56" s="1" t="s">
        <v>104</v>
      </c>
      <c r="B56" s="2" t="s">
        <v>105</v>
      </c>
      <c r="C56" s="5">
        <v>53618</v>
      </c>
      <c r="D56" s="5">
        <v>53493.567045047355</v>
      </c>
      <c r="E56" s="13">
        <v>-2.3207310036302111E-3</v>
      </c>
      <c r="F56" s="14">
        <v>32.68</v>
      </c>
      <c r="G56" s="14">
        <v>34.055392456141341</v>
      </c>
      <c r="H56" s="13">
        <v>4.2086672464545331E-2</v>
      </c>
      <c r="I56" s="16">
        <v>1640.6976744186047</v>
      </c>
      <c r="J56" s="16">
        <v>1570.7811065146204</v>
      </c>
      <c r="K56" s="13">
        <v>-4.2613925157637483E-2</v>
      </c>
      <c r="L56" s="5">
        <v>14088</v>
      </c>
      <c r="M56" s="5">
        <v>13363.157872678585</v>
      </c>
      <c r="N56" s="13">
        <v>-5.1451031184086837E-2</v>
      </c>
      <c r="O56" s="5">
        <v>9575</v>
      </c>
      <c r="P56" s="5">
        <v>9317.1395222890405</v>
      </c>
      <c r="Q56" s="13">
        <v>-2.693059819435608E-2</v>
      </c>
      <c r="R56" s="5">
        <v>4421</v>
      </c>
      <c r="S56" s="5">
        <v>6071.5845106347733</v>
      </c>
      <c r="T56" s="13">
        <v>0.37335094110716427</v>
      </c>
      <c r="U56" t="s">
        <v>1663</v>
      </c>
    </row>
    <row r="57" spans="1:21" x14ac:dyDescent="0.25">
      <c r="A57" s="1" t="s">
        <v>106</v>
      </c>
      <c r="B57" s="2" t="s">
        <v>107</v>
      </c>
      <c r="C57" s="5">
        <v>349684</v>
      </c>
      <c r="D57" s="5">
        <v>429177.67827549914</v>
      </c>
      <c r="E57" s="13">
        <v>0.22733004162472159</v>
      </c>
      <c r="F57" s="14">
        <v>133.83000000000001</v>
      </c>
      <c r="G57" s="14">
        <v>138.38610552317039</v>
      </c>
      <c r="H57" s="13">
        <v>3.4043977607191009E-2</v>
      </c>
      <c r="I57" s="16">
        <v>2612.8969588283639</v>
      </c>
      <c r="J57" s="16">
        <v>3101.3061365733765</v>
      </c>
      <c r="K57" s="13">
        <v>0.18692247931736952</v>
      </c>
      <c r="L57" s="5">
        <v>72081</v>
      </c>
      <c r="M57" s="5">
        <v>69456.131133880088</v>
      </c>
      <c r="N57" s="13">
        <v>-3.6415544541833662E-2</v>
      </c>
      <c r="O57" s="5">
        <v>51120</v>
      </c>
      <c r="P57" s="5">
        <v>65712.418071048</v>
      </c>
      <c r="Q57" s="13">
        <v>0.28545418761830987</v>
      </c>
      <c r="R57" s="5">
        <v>23079</v>
      </c>
      <c r="S57" s="5">
        <v>24295.601047316381</v>
      </c>
      <c r="T57" s="13">
        <v>5.2714634399947162E-2</v>
      </c>
      <c r="U57" t="s">
        <v>1387</v>
      </c>
    </row>
    <row r="58" spans="1:21" x14ac:dyDescent="0.25">
      <c r="A58" s="1" t="s">
        <v>108</v>
      </c>
      <c r="B58" s="2" t="s">
        <v>109</v>
      </c>
      <c r="C58" s="5">
        <v>310298</v>
      </c>
      <c r="D58" s="5">
        <v>386096.02579036256</v>
      </c>
      <c r="E58" s="13">
        <v>0.24427494147678219</v>
      </c>
      <c r="F58" s="14">
        <v>186.96</v>
      </c>
      <c r="G58" s="14">
        <v>208.14298848904048</v>
      </c>
      <c r="H58" s="13">
        <v>0.1133022490855823</v>
      </c>
      <c r="I58" s="16">
        <v>1659.7026101839965</v>
      </c>
      <c r="J58" s="16">
        <v>1854.9557138250275</v>
      </c>
      <c r="K58" s="13">
        <v>0.11764342746884335</v>
      </c>
      <c r="L58" s="5">
        <v>63405</v>
      </c>
      <c r="M58" s="5">
        <v>60875.754888683594</v>
      </c>
      <c r="N58" s="13">
        <v>-3.9890310090945603E-2</v>
      </c>
      <c r="O58" s="5">
        <v>121492</v>
      </c>
      <c r="P58" s="5">
        <v>149227.70920450802</v>
      </c>
      <c r="Q58" s="13">
        <v>0.22829247361561272</v>
      </c>
      <c r="R58" s="5">
        <v>13685</v>
      </c>
      <c r="S58" s="5">
        <v>13174.808401685934</v>
      </c>
      <c r="T58" s="13">
        <v>-3.728108135287294E-2</v>
      </c>
      <c r="U58" t="s">
        <v>1335</v>
      </c>
    </row>
    <row r="59" spans="1:21" x14ac:dyDescent="0.25">
      <c r="A59" s="1" t="s">
        <v>110</v>
      </c>
      <c r="B59" s="2" t="s">
        <v>111</v>
      </c>
      <c r="C59" s="5">
        <v>4181019</v>
      </c>
      <c r="D59" s="5">
        <v>4616695.7037443435</v>
      </c>
      <c r="E59" s="13">
        <v>0.10420347378099537</v>
      </c>
      <c r="F59" s="14">
        <v>1873.4599999999998</v>
      </c>
      <c r="G59" s="14">
        <v>1965.608021287527</v>
      </c>
      <c r="H59" s="13">
        <v>4.9186009462452988E-2</v>
      </c>
      <c r="I59" s="16">
        <v>2231.7097776306941</v>
      </c>
      <c r="J59" s="16">
        <v>2348.7367032213683</v>
      </c>
      <c r="K59" s="13">
        <v>5.2438236711458246E-2</v>
      </c>
      <c r="L59" s="5">
        <v>687497</v>
      </c>
      <c r="M59" s="5">
        <v>692823.38479308086</v>
      </c>
      <c r="N59" s="13">
        <v>7.7475025972198498E-3</v>
      </c>
      <c r="O59" s="5">
        <v>636134.00000000012</v>
      </c>
      <c r="P59" s="5">
        <v>730165.29579377803</v>
      </c>
      <c r="Q59" s="13">
        <v>0.14781680556891771</v>
      </c>
      <c r="R59" s="5">
        <v>263036.00000000006</v>
      </c>
      <c r="S59" s="5">
        <v>275427.2794809129</v>
      </c>
      <c r="T59" s="13">
        <v>4.7108682769327531E-2</v>
      </c>
      <c r="U59" t="s">
        <v>2097</v>
      </c>
    </row>
    <row r="60" spans="1:21" x14ac:dyDescent="0.25">
      <c r="A60" s="1" t="s">
        <v>112</v>
      </c>
      <c r="B60" s="2" t="s">
        <v>113</v>
      </c>
      <c r="C60" s="5">
        <v>114591</v>
      </c>
      <c r="D60" s="5">
        <v>135990.51271297882</v>
      </c>
      <c r="E60" s="13">
        <v>0.18674688861235889</v>
      </c>
      <c r="F60" s="14">
        <v>32.49</v>
      </c>
      <c r="G60" s="14">
        <v>32.699122221746158</v>
      </c>
      <c r="H60" s="13">
        <v>6.4365103646093057E-3</v>
      </c>
      <c r="I60" s="16">
        <v>3526.962142197599</v>
      </c>
      <c r="J60" s="16">
        <v>4158.8429129923234</v>
      </c>
      <c r="K60" s="13">
        <v>0.17915723087433216</v>
      </c>
      <c r="L60" s="5">
        <v>28784</v>
      </c>
      <c r="M60" s="5">
        <v>31918.265969680542</v>
      </c>
      <c r="N60" s="13">
        <v>0.10888917348806776</v>
      </c>
      <c r="O60" s="5">
        <v>13989</v>
      </c>
      <c r="P60" s="5">
        <v>17439.008854748223</v>
      </c>
      <c r="Q60" s="13">
        <v>0.24662297910845826</v>
      </c>
      <c r="R60" s="5">
        <v>4882</v>
      </c>
      <c r="S60" s="5">
        <v>4687.4016456970839</v>
      </c>
      <c r="T60" s="13">
        <v>-3.9860375727758308E-2</v>
      </c>
      <c r="U60" t="s">
        <v>1311</v>
      </c>
    </row>
    <row r="61" spans="1:21" x14ac:dyDescent="0.25">
      <c r="A61" s="1" t="s">
        <v>114</v>
      </c>
      <c r="B61" s="2" t="s">
        <v>115</v>
      </c>
      <c r="C61" s="5">
        <v>78306</v>
      </c>
      <c r="D61" s="5">
        <v>98196.962738926348</v>
      </c>
      <c r="E61" s="13">
        <v>0.25401581920831545</v>
      </c>
      <c r="F61" s="14">
        <v>45.4</v>
      </c>
      <c r="G61" s="14">
        <v>46.714953778255733</v>
      </c>
      <c r="H61" s="13">
        <v>2.8963739609157151E-2</v>
      </c>
      <c r="I61" s="16">
        <v>1724.8017621145375</v>
      </c>
      <c r="J61" s="16">
        <v>2102.0455934740494</v>
      </c>
      <c r="K61" s="13">
        <v>0.21871721124462798</v>
      </c>
      <c r="L61" s="5">
        <v>26599</v>
      </c>
      <c r="M61" s="5">
        <v>29283.091395559404</v>
      </c>
      <c r="N61" s="13">
        <v>0.10090948515205099</v>
      </c>
      <c r="O61" s="5">
        <v>9516</v>
      </c>
      <c r="P61" s="5">
        <v>10799.108355382958</v>
      </c>
      <c r="Q61" s="13">
        <v>0.13483694360896992</v>
      </c>
      <c r="R61" s="5">
        <v>8426</v>
      </c>
      <c r="S61" s="5">
        <v>8900.0368188491666</v>
      </c>
      <c r="T61" s="13">
        <v>5.6258820181481914E-2</v>
      </c>
      <c r="U61" t="s">
        <v>1448</v>
      </c>
    </row>
    <row r="62" spans="1:21" x14ac:dyDescent="0.25">
      <c r="A62" s="2" t="s">
        <v>116</v>
      </c>
      <c r="B62" s="2" t="s">
        <v>117</v>
      </c>
      <c r="C62" s="5" t="s">
        <v>1050</v>
      </c>
      <c r="D62" s="5">
        <v>54401.181246933367</v>
      </c>
      <c r="E62" s="13" t="s">
        <v>2028</v>
      </c>
      <c r="F62" s="14" t="s">
        <v>1050</v>
      </c>
      <c r="G62" s="14">
        <v>20.320121585380242</v>
      </c>
      <c r="H62" s="13" t="s">
        <v>2028</v>
      </c>
      <c r="I62" s="16" t="s">
        <v>1050</v>
      </c>
      <c r="J62" s="16">
        <v>2677.2074674038117</v>
      </c>
      <c r="K62" s="13" t="s">
        <v>2028</v>
      </c>
      <c r="L62" s="5" t="s">
        <v>1050</v>
      </c>
      <c r="M62" s="5">
        <v>12210.152633696382</v>
      </c>
      <c r="N62" s="13" t="s">
        <v>2028</v>
      </c>
      <c r="O62" s="5" t="s">
        <v>1050</v>
      </c>
      <c r="P62" s="5">
        <v>5182.1052768022964</v>
      </c>
      <c r="Q62" s="13" t="s">
        <v>2028</v>
      </c>
      <c r="R62" s="5" t="s">
        <v>1050</v>
      </c>
      <c r="S62" s="5">
        <v>3044.4753498003579</v>
      </c>
      <c r="T62" s="13" t="s">
        <v>2028</v>
      </c>
      <c r="U62" t="s">
        <v>2098</v>
      </c>
    </row>
    <row r="63" spans="1:21" x14ac:dyDescent="0.25">
      <c r="A63" s="1" t="s">
        <v>118</v>
      </c>
      <c r="B63" s="2" t="s">
        <v>119</v>
      </c>
      <c r="C63" s="5">
        <v>198979</v>
      </c>
      <c r="D63" s="5">
        <v>213064.73165437684</v>
      </c>
      <c r="E63" s="13">
        <v>7.0790041433401715E-2</v>
      </c>
      <c r="F63" s="14">
        <v>136.49</v>
      </c>
      <c r="G63" s="14">
        <v>168.95025783651121</v>
      </c>
      <c r="H63" s="13">
        <v>0.23782150953557918</v>
      </c>
      <c r="I63" s="16">
        <v>1457.8284123379001</v>
      </c>
      <c r="J63" s="16">
        <v>1261.1092423460759</v>
      </c>
      <c r="K63" s="13">
        <v>-0.13493986557467916</v>
      </c>
      <c r="L63" s="5">
        <v>34522</v>
      </c>
      <c r="M63" s="5">
        <v>26438.512667822797</v>
      </c>
      <c r="N63" s="13">
        <v>-0.23415466462479587</v>
      </c>
      <c r="O63" s="5">
        <v>32446</v>
      </c>
      <c r="P63" s="5">
        <v>39474.580624276743</v>
      </c>
      <c r="Q63" s="13">
        <v>0.21662394823018996</v>
      </c>
      <c r="R63" s="5">
        <v>18212</v>
      </c>
      <c r="S63" s="5">
        <v>17584.18903714847</v>
      </c>
      <c r="T63" s="13">
        <v>-3.447237880801287E-2</v>
      </c>
      <c r="U63" t="s">
        <v>1786</v>
      </c>
    </row>
    <row r="64" spans="1:21" x14ac:dyDescent="0.25">
      <c r="A64" s="1" t="s">
        <v>120</v>
      </c>
      <c r="B64" s="2" t="s">
        <v>121</v>
      </c>
      <c r="C64" s="5">
        <v>923311</v>
      </c>
      <c r="D64" s="5">
        <v>972438.15048914903</v>
      </c>
      <c r="E64" s="13">
        <v>5.3207587139272719E-2</v>
      </c>
      <c r="F64" s="14">
        <v>466.21</v>
      </c>
      <c r="G64" s="14">
        <v>481.13492560808862</v>
      </c>
      <c r="H64" s="13">
        <v>3.2013310757145155E-2</v>
      </c>
      <c r="I64" s="16">
        <v>1980.4615945603914</v>
      </c>
      <c r="J64" s="16">
        <v>2021.1339870206273</v>
      </c>
      <c r="K64" s="13">
        <v>2.0536824633180545E-2</v>
      </c>
      <c r="L64" s="5">
        <v>142589</v>
      </c>
      <c r="M64" s="5">
        <v>145529.25834187277</v>
      </c>
      <c r="N64" s="13">
        <v>2.0620513096190965E-2</v>
      </c>
      <c r="O64" s="5">
        <v>144674</v>
      </c>
      <c r="P64" s="5">
        <v>156562.35008932115</v>
      </c>
      <c r="Q64" s="13">
        <v>8.2173369709285335E-2</v>
      </c>
      <c r="R64" s="5">
        <v>49215</v>
      </c>
      <c r="S64" s="5">
        <v>52187.125377441356</v>
      </c>
      <c r="T64" s="13">
        <v>6.0390640606346767E-2</v>
      </c>
      <c r="U64" t="s">
        <v>2099</v>
      </c>
    </row>
    <row r="65" spans="1:21" x14ac:dyDescent="0.25">
      <c r="A65" s="1" t="s">
        <v>122</v>
      </c>
      <c r="B65" s="2" t="s">
        <v>123</v>
      </c>
      <c r="C65" s="5">
        <v>69501</v>
      </c>
      <c r="D65" s="5">
        <v>66638.47784438674</v>
      </c>
      <c r="E65" s="13">
        <v>-4.1186776530024893E-2</v>
      </c>
      <c r="F65" s="14">
        <v>63.89</v>
      </c>
      <c r="G65" s="14">
        <v>65.114012054987597</v>
      </c>
      <c r="H65" s="13">
        <v>1.9158116371695049E-2</v>
      </c>
      <c r="I65" s="16">
        <v>1087.8228204726875</v>
      </c>
      <c r="J65" s="16">
        <v>1023.4122540032054</v>
      </c>
      <c r="K65" s="13">
        <v>-5.9210530664813611E-2</v>
      </c>
      <c r="L65" s="5">
        <v>19500</v>
      </c>
      <c r="M65" s="5">
        <v>16767.746664253336</v>
      </c>
      <c r="N65" s="13">
        <v>-0.14011555567931608</v>
      </c>
      <c r="O65" s="5">
        <v>13613</v>
      </c>
      <c r="P65" s="5">
        <v>14119.4129312975</v>
      </c>
      <c r="Q65" s="13">
        <v>3.7200685469587901E-2</v>
      </c>
      <c r="R65" s="5">
        <v>7677</v>
      </c>
      <c r="S65" s="5">
        <v>7793.3530891625196</v>
      </c>
      <c r="T65" s="13">
        <v>1.5156062154815632E-2</v>
      </c>
      <c r="U65" t="s">
        <v>2100</v>
      </c>
    </row>
    <row r="66" spans="1:21" x14ac:dyDescent="0.25">
      <c r="A66" s="1" t="s">
        <v>124</v>
      </c>
      <c r="B66" s="2" t="s">
        <v>125</v>
      </c>
      <c r="C66" s="5">
        <v>217585</v>
      </c>
      <c r="D66" s="5">
        <v>239125.64955382567</v>
      </c>
      <c r="E66" s="13">
        <v>9.8998780034587272E-2</v>
      </c>
      <c r="F66" s="14">
        <v>81.53</v>
      </c>
      <c r="G66" s="14">
        <v>88.552095329596895</v>
      </c>
      <c r="H66" s="13">
        <v>8.6128974973591246E-2</v>
      </c>
      <c r="I66" s="16">
        <v>2668.7722310805839</v>
      </c>
      <c r="J66" s="16">
        <v>2700.395159073129</v>
      </c>
      <c r="K66" s="13">
        <v>1.1849241993851607E-2</v>
      </c>
      <c r="L66" s="5">
        <v>106621</v>
      </c>
      <c r="M66" s="5">
        <v>104879.67562298256</v>
      </c>
      <c r="N66" s="13">
        <v>-1.6331908132707861E-2</v>
      </c>
      <c r="O66" s="5">
        <v>24692</v>
      </c>
      <c r="P66" s="5">
        <v>27787.635507627056</v>
      </c>
      <c r="Q66" s="13">
        <v>0.12536997843945633</v>
      </c>
      <c r="R66" s="5">
        <v>14776</v>
      </c>
      <c r="S66" s="5">
        <v>11142.501272078278</v>
      </c>
      <c r="T66" s="13">
        <v>-0.24590543637802667</v>
      </c>
      <c r="U66" t="s">
        <v>1727</v>
      </c>
    </row>
    <row r="67" spans="1:21" x14ac:dyDescent="0.25">
      <c r="A67" s="1" t="s">
        <v>126</v>
      </c>
      <c r="B67" s="2" t="s">
        <v>127</v>
      </c>
      <c r="C67" s="5">
        <v>51024</v>
      </c>
      <c r="D67" s="5">
        <v>57425.617924803097</v>
      </c>
      <c r="E67" s="13">
        <v>0.12546287873947742</v>
      </c>
      <c r="F67" s="14">
        <v>43.379999999999995</v>
      </c>
      <c r="G67" s="14">
        <v>48.560226902143562</v>
      </c>
      <c r="H67" s="13">
        <v>0.11941509686822423</v>
      </c>
      <c r="I67" s="16">
        <v>1176.210235131397</v>
      </c>
      <c r="J67" s="16">
        <v>1182.5648599320732</v>
      </c>
      <c r="K67" s="13">
        <v>5.4026266826068987E-3</v>
      </c>
      <c r="L67" s="5">
        <v>19332</v>
      </c>
      <c r="M67" s="5">
        <v>18926.444891369527</v>
      </c>
      <c r="N67" s="13">
        <v>-2.0978435166070408E-2</v>
      </c>
      <c r="O67" s="5">
        <v>7616</v>
      </c>
      <c r="P67" s="5">
        <v>10016.927979347314</v>
      </c>
      <c r="Q67" s="13">
        <v>0.31524789644791418</v>
      </c>
      <c r="R67" s="5">
        <v>6448</v>
      </c>
      <c r="S67" s="5">
        <v>6344.8836751390645</v>
      </c>
      <c r="T67" s="13">
        <v>-1.5991985865529697E-2</v>
      </c>
      <c r="U67" t="s">
        <v>1366</v>
      </c>
    </row>
    <row r="68" spans="1:21" x14ac:dyDescent="0.25">
      <c r="A68" s="1" t="s">
        <v>128</v>
      </c>
      <c r="B68" s="2" t="s">
        <v>129</v>
      </c>
      <c r="C68" s="5">
        <v>935906</v>
      </c>
      <c r="D68" s="5">
        <v>937692.82689539273</v>
      </c>
      <c r="E68" s="13">
        <v>1.9091948287464047E-3</v>
      </c>
      <c r="F68" s="14">
        <v>379.93</v>
      </c>
      <c r="G68" s="14">
        <v>390.81937176700433</v>
      </c>
      <c r="H68" s="13">
        <v>2.8661521246030375E-2</v>
      </c>
      <c r="I68" s="16">
        <v>2463.3643039507278</v>
      </c>
      <c r="J68" s="16">
        <v>2399.2997651467981</v>
      </c>
      <c r="K68" s="13">
        <v>-2.6006928289568635E-2</v>
      </c>
      <c r="L68" s="5">
        <v>220436</v>
      </c>
      <c r="M68" s="5">
        <v>216620.58940564553</v>
      </c>
      <c r="N68" s="13">
        <v>-1.7308473182032293E-2</v>
      </c>
      <c r="O68" s="5">
        <v>158980</v>
      </c>
      <c r="P68" s="5">
        <v>169752.5241992255</v>
      </c>
      <c r="Q68" s="13">
        <v>6.7760247825044057E-2</v>
      </c>
      <c r="R68" s="5">
        <v>74250</v>
      </c>
      <c r="S68" s="5">
        <v>72664.573172955628</v>
      </c>
      <c r="T68" s="13">
        <v>-2.1352549859183459E-2</v>
      </c>
      <c r="U68" t="s">
        <v>1585</v>
      </c>
    </row>
    <row r="69" spans="1:21" x14ac:dyDescent="0.25">
      <c r="A69" s="2" t="s">
        <v>130</v>
      </c>
      <c r="B69" s="2" t="s">
        <v>131</v>
      </c>
      <c r="C69" s="5" t="s">
        <v>1050</v>
      </c>
      <c r="D69" s="5">
        <v>51301.306704345712</v>
      </c>
      <c r="E69" s="13" t="s">
        <v>2028</v>
      </c>
      <c r="F69" s="14" t="s">
        <v>1050</v>
      </c>
      <c r="G69" s="14">
        <v>29.662926335735698</v>
      </c>
      <c r="H69" s="13" t="s">
        <v>2028</v>
      </c>
      <c r="I69" s="16" t="s">
        <v>1050</v>
      </c>
      <c r="J69" s="16">
        <v>1729.4755791690618</v>
      </c>
      <c r="K69" s="13" t="s">
        <v>2028</v>
      </c>
      <c r="L69" s="5" t="s">
        <v>1050</v>
      </c>
      <c r="M69" s="5">
        <v>15036.415633278262</v>
      </c>
      <c r="N69" s="13" t="s">
        <v>2028</v>
      </c>
      <c r="O69" s="5" t="s">
        <v>1050</v>
      </c>
      <c r="P69" s="5">
        <v>17402.46648649258</v>
      </c>
      <c r="Q69" s="13" t="s">
        <v>2028</v>
      </c>
      <c r="R69" s="5" t="s">
        <v>1050</v>
      </c>
      <c r="S69" s="5">
        <v>6249.4994353921438</v>
      </c>
      <c r="T69" s="13" t="s">
        <v>2028</v>
      </c>
      <c r="U69" t="s">
        <v>2101</v>
      </c>
    </row>
    <row r="70" spans="1:21" x14ac:dyDescent="0.25">
      <c r="A70" s="1" t="s">
        <v>132</v>
      </c>
      <c r="B70" s="2" t="s">
        <v>133</v>
      </c>
      <c r="C70" s="5">
        <v>119911</v>
      </c>
      <c r="D70" s="5">
        <v>140879.32970992627</v>
      </c>
      <c r="E70" s="13">
        <v>0.17486577303105028</v>
      </c>
      <c r="F70" s="14">
        <v>90.43</v>
      </c>
      <c r="G70" s="14">
        <v>93.354560052296776</v>
      </c>
      <c r="H70" s="13">
        <v>3.2340595513621243E-2</v>
      </c>
      <c r="I70" s="16">
        <v>1326.0090677872386</v>
      </c>
      <c r="J70" s="16">
        <v>1509.0781814086677</v>
      </c>
      <c r="K70" s="13">
        <v>0.13806022754197558</v>
      </c>
      <c r="L70" s="5">
        <v>36957</v>
      </c>
      <c r="M70" s="5">
        <v>44311.320323059772</v>
      </c>
      <c r="N70" s="13">
        <v>0.19899668054928082</v>
      </c>
      <c r="O70" s="5">
        <v>19959</v>
      </c>
      <c r="P70" s="5">
        <v>23903.654763822338</v>
      </c>
      <c r="Q70" s="13">
        <v>0.19763789587766614</v>
      </c>
      <c r="R70" s="5">
        <v>10303</v>
      </c>
      <c r="S70" s="5">
        <v>11060.788752815057</v>
      </c>
      <c r="T70" s="13">
        <v>7.3550301156464798E-2</v>
      </c>
      <c r="U70" t="s">
        <v>1603</v>
      </c>
    </row>
    <row r="71" spans="1:21" x14ac:dyDescent="0.25">
      <c r="A71" s="1" t="s">
        <v>134</v>
      </c>
      <c r="B71" s="2" t="s">
        <v>135</v>
      </c>
      <c r="C71" s="5">
        <v>108740</v>
      </c>
      <c r="D71" s="5">
        <v>116618.69749520907</v>
      </c>
      <c r="E71" s="13">
        <v>7.2454455538063886E-2</v>
      </c>
      <c r="F71" s="14">
        <v>61.76</v>
      </c>
      <c r="G71" s="14">
        <v>63.379775793152326</v>
      </c>
      <c r="H71" s="13">
        <v>2.6226939655963868E-2</v>
      </c>
      <c r="I71" s="16">
        <v>1760.6865284974094</v>
      </c>
      <c r="J71" s="16">
        <v>1839.9985805536533</v>
      </c>
      <c r="K71" s="13">
        <v>4.5046094675313765E-2</v>
      </c>
      <c r="L71" s="5">
        <v>23322</v>
      </c>
      <c r="M71" s="5">
        <v>25883.649525024146</v>
      </c>
      <c r="N71" s="13">
        <v>0.10983832968974128</v>
      </c>
      <c r="O71" s="5">
        <v>15142</v>
      </c>
      <c r="P71" s="5">
        <v>17694.434270070771</v>
      </c>
      <c r="Q71" s="13">
        <v>0.16856652160023586</v>
      </c>
      <c r="R71" s="5">
        <v>8561</v>
      </c>
      <c r="S71" s="5">
        <v>10043.160871738066</v>
      </c>
      <c r="T71" s="13">
        <v>0.17312940915057423</v>
      </c>
      <c r="U71" t="s">
        <v>1769</v>
      </c>
    </row>
    <row r="72" spans="1:21" x14ac:dyDescent="0.25">
      <c r="A72" s="1" t="s">
        <v>136</v>
      </c>
      <c r="B72" s="2" t="s">
        <v>137</v>
      </c>
      <c r="C72" s="5">
        <v>71772</v>
      </c>
      <c r="D72" s="5">
        <v>76373.589822115406</v>
      </c>
      <c r="E72" s="13">
        <v>6.4113997410068069E-2</v>
      </c>
      <c r="F72" s="14">
        <v>22</v>
      </c>
      <c r="G72" s="14">
        <v>22.083552265666906</v>
      </c>
      <c r="H72" s="13">
        <v>3.7978302575866511E-3</v>
      </c>
      <c r="I72" s="16">
        <v>3262.3636363636365</v>
      </c>
      <c r="J72" s="16">
        <v>3458.3924227105763</v>
      </c>
      <c r="K72" s="13">
        <v>6.0087963267467473E-2</v>
      </c>
      <c r="L72" s="5">
        <v>8679</v>
      </c>
      <c r="M72" s="5">
        <v>10202.411021675409</v>
      </c>
      <c r="N72" s="13">
        <v>0.17552840438707326</v>
      </c>
      <c r="O72" s="5">
        <v>14212</v>
      </c>
      <c r="P72" s="5">
        <v>15719.968581650674</v>
      </c>
      <c r="Q72" s="13">
        <v>0.10610530408462381</v>
      </c>
      <c r="R72" s="5">
        <v>3298</v>
      </c>
      <c r="S72" s="5">
        <v>3675.7002254170361</v>
      </c>
      <c r="T72" s="13">
        <v>0.11452402226107826</v>
      </c>
      <c r="U72" t="s">
        <v>1250</v>
      </c>
    </row>
    <row r="73" spans="1:21" x14ac:dyDescent="0.25">
      <c r="A73" s="1" t="s">
        <v>138</v>
      </c>
      <c r="B73" s="2" t="s">
        <v>139</v>
      </c>
      <c r="C73" s="5">
        <v>279245</v>
      </c>
      <c r="D73" s="5">
        <v>279775.79426108103</v>
      </c>
      <c r="E73" s="13">
        <v>1.9008192128096395E-3</v>
      </c>
      <c r="F73" s="14">
        <v>166.45</v>
      </c>
      <c r="G73" s="14">
        <v>167.46863713952652</v>
      </c>
      <c r="H73" s="13">
        <v>6.1197785492732512E-3</v>
      </c>
      <c r="I73" s="16">
        <v>1677.6509462300992</v>
      </c>
      <c r="J73" s="16">
        <v>1670.6160570709474</v>
      </c>
      <c r="K73" s="13">
        <v>-4.193297285683969E-3</v>
      </c>
      <c r="L73" s="5">
        <v>65450</v>
      </c>
      <c r="M73" s="5">
        <v>62098.920288608933</v>
      </c>
      <c r="N73" s="13">
        <v>-5.1200606743942959E-2</v>
      </c>
      <c r="O73" s="5">
        <v>50834</v>
      </c>
      <c r="P73" s="5">
        <v>55815.490712833067</v>
      </c>
      <c r="Q73" s="13">
        <v>9.7995253429457974E-2</v>
      </c>
      <c r="R73" s="5">
        <v>21234</v>
      </c>
      <c r="S73" s="5">
        <v>20743.903180751098</v>
      </c>
      <c r="T73" s="13">
        <v>-2.3080758182579906E-2</v>
      </c>
      <c r="U73" t="s">
        <v>1627</v>
      </c>
    </row>
    <row r="74" spans="1:21" x14ac:dyDescent="0.25">
      <c r="A74" s="1" t="s">
        <v>140</v>
      </c>
      <c r="B74" s="2" t="s">
        <v>141</v>
      </c>
      <c r="C74" s="5">
        <v>530290</v>
      </c>
      <c r="D74" s="5">
        <v>674763.62134426995</v>
      </c>
      <c r="E74" s="13">
        <v>0.27244266598327321</v>
      </c>
      <c r="F74" s="14">
        <v>330.31</v>
      </c>
      <c r="G74" s="14">
        <v>376.85350140473776</v>
      </c>
      <c r="H74" s="13">
        <v>0.14090854471477629</v>
      </c>
      <c r="I74" s="16">
        <v>1605.4312615421877</v>
      </c>
      <c r="J74" s="16">
        <v>1790.519708133424</v>
      </c>
      <c r="K74" s="13">
        <v>0.1152889264243174</v>
      </c>
      <c r="L74" s="5">
        <v>151278</v>
      </c>
      <c r="M74" s="5">
        <v>142564.41364632372</v>
      </c>
      <c r="N74" s="13">
        <v>-5.7599825180636159E-2</v>
      </c>
      <c r="O74" s="5">
        <v>151314</v>
      </c>
      <c r="P74" s="5">
        <v>191437.52575574708</v>
      </c>
      <c r="Q74" s="13">
        <v>0.26516730610351374</v>
      </c>
      <c r="R74" s="5">
        <v>37156</v>
      </c>
      <c r="S74" s="5">
        <v>38463.563782695994</v>
      </c>
      <c r="T74" s="13">
        <v>3.5191188036817575E-2</v>
      </c>
      <c r="U74" t="s">
        <v>1335</v>
      </c>
    </row>
    <row r="75" spans="1:21" x14ac:dyDescent="0.25">
      <c r="A75" s="1" t="s">
        <v>142</v>
      </c>
      <c r="B75" s="2" t="s">
        <v>143</v>
      </c>
      <c r="C75" s="5">
        <v>52900</v>
      </c>
      <c r="D75" s="5">
        <v>59054.46011232146</v>
      </c>
      <c r="E75" s="13">
        <v>0.11634140098906351</v>
      </c>
      <c r="F75" s="14">
        <v>35.03</v>
      </c>
      <c r="G75" s="14">
        <v>35.988838254011981</v>
      </c>
      <c r="H75" s="13">
        <v>2.7371917042876948E-2</v>
      </c>
      <c r="I75" s="16">
        <v>1510.1341707108193</v>
      </c>
      <c r="J75" s="16">
        <v>1640.9104316041144</v>
      </c>
      <c r="K75" s="13">
        <v>8.6599100549945698E-2</v>
      </c>
      <c r="L75" s="5">
        <v>15353</v>
      </c>
      <c r="M75" s="5">
        <v>18956.071845177954</v>
      </c>
      <c r="N75" s="13">
        <v>0.23468194132599193</v>
      </c>
      <c r="O75" s="5">
        <v>8620</v>
      </c>
      <c r="P75" s="5">
        <v>9375.3790886656334</v>
      </c>
      <c r="Q75" s="13">
        <v>8.7630984763994599E-2</v>
      </c>
      <c r="R75" s="5">
        <v>4830</v>
      </c>
      <c r="S75" s="5">
        <v>4562.358625126958</v>
      </c>
      <c r="T75" s="13">
        <v>-5.5412292934377216E-2</v>
      </c>
      <c r="U75" t="s">
        <v>2102</v>
      </c>
    </row>
    <row r="76" spans="1:21" x14ac:dyDescent="0.25">
      <c r="A76" s="1" t="s">
        <v>144</v>
      </c>
      <c r="B76" s="2" t="s">
        <v>145</v>
      </c>
      <c r="C76" s="5">
        <v>67821</v>
      </c>
      <c r="D76" s="5">
        <v>69768.348560525032</v>
      </c>
      <c r="E76" s="13">
        <v>2.8713061743781892E-2</v>
      </c>
      <c r="F76" s="14">
        <v>48.68</v>
      </c>
      <c r="G76" s="14">
        <v>50.24387057596676</v>
      </c>
      <c r="H76" s="13">
        <v>3.2125525389621205E-2</v>
      </c>
      <c r="I76" s="16">
        <v>1393.2004930156122</v>
      </c>
      <c r="J76" s="16">
        <v>1388.5942257382028</v>
      </c>
      <c r="K76" s="13">
        <v>-3.306248670239164E-3</v>
      </c>
      <c r="L76" s="5">
        <v>23245</v>
      </c>
      <c r="M76" s="5">
        <v>24072.077550822374</v>
      </c>
      <c r="N76" s="13">
        <v>3.5580879794466516E-2</v>
      </c>
      <c r="O76" s="5">
        <v>9598</v>
      </c>
      <c r="P76" s="5">
        <v>10384.942904237116</v>
      </c>
      <c r="Q76" s="13">
        <v>8.1990300503971214E-2</v>
      </c>
      <c r="R76" s="5">
        <v>6745</v>
      </c>
      <c r="S76" s="5">
        <v>8229.7496975985541</v>
      </c>
      <c r="T76" s="13">
        <v>0.22012597444011181</v>
      </c>
      <c r="U76" t="s">
        <v>1394</v>
      </c>
    </row>
    <row r="77" spans="1:21" x14ac:dyDescent="0.25">
      <c r="A77" s="1" t="s">
        <v>146</v>
      </c>
      <c r="B77" s="2" t="s">
        <v>147</v>
      </c>
      <c r="C77" s="5">
        <v>58079</v>
      </c>
      <c r="D77" s="5">
        <v>56165.947065585366</v>
      </c>
      <c r="E77" s="13">
        <v>-3.2938806357110738E-2</v>
      </c>
      <c r="F77" s="14">
        <v>23.09</v>
      </c>
      <c r="G77" s="14">
        <v>23.127399345825889</v>
      </c>
      <c r="H77" s="13">
        <v>1.6197204775179489E-3</v>
      </c>
      <c r="I77" s="16">
        <v>2515.3313122563882</v>
      </c>
      <c r="J77" s="16">
        <v>2428.5457359788438</v>
      </c>
      <c r="K77" s="13">
        <v>-3.4502642198531296E-2</v>
      </c>
      <c r="L77" s="5">
        <v>14561</v>
      </c>
      <c r="M77" s="5">
        <v>12296.122665457504</v>
      </c>
      <c r="N77" s="13">
        <v>-0.15554407901534895</v>
      </c>
      <c r="O77" s="5">
        <v>10722</v>
      </c>
      <c r="P77" s="5">
        <v>12562.685021670812</v>
      </c>
      <c r="Q77" s="13">
        <v>0.17167366365144671</v>
      </c>
      <c r="R77" s="5">
        <v>8494</v>
      </c>
      <c r="S77" s="5">
        <v>11607.334275637744</v>
      </c>
      <c r="T77" s="13">
        <v>0.36653335008685473</v>
      </c>
      <c r="U77" t="s">
        <v>1556</v>
      </c>
    </row>
    <row r="78" spans="1:21" x14ac:dyDescent="0.25">
      <c r="A78" s="1" t="s">
        <v>148</v>
      </c>
      <c r="B78" s="2" t="s">
        <v>149</v>
      </c>
      <c r="C78" s="5">
        <v>52477</v>
      </c>
      <c r="D78" s="5">
        <v>58163.452063113888</v>
      </c>
      <c r="E78" s="13">
        <v>0.1083608450009316</v>
      </c>
      <c r="F78" s="14">
        <v>50.6</v>
      </c>
      <c r="G78" s="14">
        <v>52.684871229651264</v>
      </c>
      <c r="H78" s="13">
        <v>4.120298872828583E-2</v>
      </c>
      <c r="I78" s="16">
        <v>1037.094861660079</v>
      </c>
      <c r="J78" s="16">
        <v>1103.9877426971721</v>
      </c>
      <c r="K78" s="13">
        <v>6.4500253072334701E-2</v>
      </c>
      <c r="L78" s="5">
        <v>14524</v>
      </c>
      <c r="M78" s="5">
        <v>11963.120271239124</v>
      </c>
      <c r="N78" s="13">
        <v>-0.17632055416971054</v>
      </c>
      <c r="O78" s="5">
        <v>7054</v>
      </c>
      <c r="P78" s="5">
        <v>8788.0298905571817</v>
      </c>
      <c r="Q78" s="13">
        <v>0.24582221300782275</v>
      </c>
      <c r="R78" s="5">
        <v>4403</v>
      </c>
      <c r="S78" s="5">
        <v>4741.2921248772873</v>
      </c>
      <c r="T78" s="13">
        <v>7.6832188252847433E-2</v>
      </c>
      <c r="U78" t="s">
        <v>1366</v>
      </c>
    </row>
    <row r="79" spans="1:21" x14ac:dyDescent="0.25">
      <c r="A79" s="1" t="s">
        <v>150</v>
      </c>
      <c r="B79" s="2" t="s">
        <v>151</v>
      </c>
      <c r="C79" s="5">
        <v>51331</v>
      </c>
      <c r="D79" s="5">
        <v>63512.130056713228</v>
      </c>
      <c r="E79" s="13">
        <v>0.23730552797945156</v>
      </c>
      <c r="F79" s="14">
        <v>22.27</v>
      </c>
      <c r="G79" s="14">
        <v>22.697825311058583</v>
      </c>
      <c r="H79" s="13">
        <v>1.9210835700879374E-2</v>
      </c>
      <c r="I79" s="16">
        <v>2304.9393803322855</v>
      </c>
      <c r="J79" s="16">
        <v>2798.159259150239</v>
      </c>
      <c r="K79" s="13">
        <v>0.21398388305849925</v>
      </c>
      <c r="L79" s="5">
        <v>18458</v>
      </c>
      <c r="M79" s="5">
        <v>22858.358379161695</v>
      </c>
      <c r="N79" s="13">
        <v>0.23839843857198476</v>
      </c>
      <c r="O79" s="5">
        <v>9880</v>
      </c>
      <c r="P79" s="5">
        <v>13241.172285469551</v>
      </c>
      <c r="Q79" s="13">
        <v>0.34019962403537962</v>
      </c>
      <c r="R79" s="5">
        <v>5347</v>
      </c>
      <c r="S79" s="5">
        <v>7884.3185413894107</v>
      </c>
      <c r="T79" s="13">
        <v>0.47453124020748283</v>
      </c>
      <c r="U79" t="s">
        <v>1230</v>
      </c>
    </row>
    <row r="80" spans="1:21" x14ac:dyDescent="0.25">
      <c r="A80" s="1" t="s">
        <v>152</v>
      </c>
      <c r="B80" s="2" t="s">
        <v>153</v>
      </c>
      <c r="C80" s="5">
        <v>64548</v>
      </c>
      <c r="D80" s="5">
        <v>76193.671821634285</v>
      </c>
      <c r="E80" s="13">
        <v>0.1804187863548721</v>
      </c>
      <c r="F80" s="14">
        <v>30.339999999999996</v>
      </c>
      <c r="G80" s="14">
        <v>32.282356429044611</v>
      </c>
      <c r="H80" s="13">
        <v>6.4019658175498206E-2</v>
      </c>
      <c r="I80" s="16">
        <v>2127.4884640738301</v>
      </c>
      <c r="J80" s="16">
        <v>2360.2264595865258</v>
      </c>
      <c r="K80" s="13">
        <v>0.10939565569584168</v>
      </c>
      <c r="L80" s="5">
        <v>13058</v>
      </c>
      <c r="M80" s="5">
        <v>15370.804477398622</v>
      </c>
      <c r="N80" s="13">
        <v>0.17711781876233895</v>
      </c>
      <c r="O80" s="5">
        <v>9165</v>
      </c>
      <c r="P80" s="5">
        <v>10721.824963127361</v>
      </c>
      <c r="Q80" s="13">
        <v>0.16986633531122325</v>
      </c>
      <c r="R80" s="5">
        <v>6593</v>
      </c>
      <c r="S80" s="5">
        <v>7708.0762271427129</v>
      </c>
      <c r="T80" s="13">
        <v>0.16913032415330093</v>
      </c>
      <c r="U80" t="s">
        <v>1830</v>
      </c>
    </row>
    <row r="81" spans="1:21" x14ac:dyDescent="0.25">
      <c r="A81" s="1" t="s">
        <v>154</v>
      </c>
      <c r="B81" s="2" t="s">
        <v>155</v>
      </c>
      <c r="C81" s="5">
        <v>177844</v>
      </c>
      <c r="D81" s="5">
        <v>195366.57317194532</v>
      </c>
      <c r="E81" s="13">
        <v>9.852777249693731E-2</v>
      </c>
      <c r="F81" s="14">
        <v>83.45</v>
      </c>
      <c r="G81" s="14">
        <v>84.575670930434043</v>
      </c>
      <c r="H81" s="13">
        <v>1.3489166332343204E-2</v>
      </c>
      <c r="I81" s="16">
        <v>2131.1443978430198</v>
      </c>
      <c r="J81" s="16">
        <v>2309.9618486342251</v>
      </c>
      <c r="K81" s="13">
        <v>8.3906773737242119E-2</v>
      </c>
      <c r="L81" s="5">
        <v>32650</v>
      </c>
      <c r="M81" s="5">
        <v>35994.151848013098</v>
      </c>
      <c r="N81" s="13">
        <v>0.10242425261908417</v>
      </c>
      <c r="O81" s="5">
        <v>26518</v>
      </c>
      <c r="P81" s="5">
        <v>30896.615150326219</v>
      </c>
      <c r="Q81" s="13">
        <v>0.16511860435652082</v>
      </c>
      <c r="R81" s="5">
        <v>11281</v>
      </c>
      <c r="S81" s="5">
        <v>10514.688143940286</v>
      </c>
      <c r="T81" s="13">
        <v>-6.792942611999947E-2</v>
      </c>
      <c r="U81" t="s">
        <v>1431</v>
      </c>
    </row>
    <row r="82" spans="1:21" x14ac:dyDescent="0.25">
      <c r="A82" s="1" t="s">
        <v>156</v>
      </c>
      <c r="B82" s="2" t="s">
        <v>157</v>
      </c>
      <c r="C82" s="5">
        <v>50887</v>
      </c>
      <c r="D82" s="5">
        <v>54586.472068925665</v>
      </c>
      <c r="E82" s="13">
        <v>7.269974785162546E-2</v>
      </c>
      <c r="F82" s="14">
        <v>37.369999999999997</v>
      </c>
      <c r="G82" s="14">
        <v>38.114528230340412</v>
      </c>
      <c r="H82" s="13">
        <v>1.9923153073064335E-2</v>
      </c>
      <c r="I82" s="16">
        <v>1361.7072518062619</v>
      </c>
      <c r="J82" s="16">
        <v>1432.1696897056972</v>
      </c>
      <c r="K82" s="13">
        <v>5.1745658111146259E-2</v>
      </c>
      <c r="L82" s="5">
        <v>9994</v>
      </c>
      <c r="M82" s="5">
        <v>7711.5207407369671</v>
      </c>
      <c r="N82" s="13">
        <v>-0.22838495690044355</v>
      </c>
      <c r="O82" s="5">
        <v>10848</v>
      </c>
      <c r="P82" s="5">
        <v>11251.007413753436</v>
      </c>
      <c r="Q82" s="13">
        <v>3.7150388435973056E-2</v>
      </c>
      <c r="R82" s="5">
        <v>4327</v>
      </c>
      <c r="S82" s="5">
        <v>6469.2992240273879</v>
      </c>
      <c r="T82" s="13">
        <v>0.49510035221340143</v>
      </c>
      <c r="U82" t="s">
        <v>1663</v>
      </c>
    </row>
    <row r="83" spans="1:21" x14ac:dyDescent="0.25">
      <c r="A83" s="1" t="s">
        <v>158</v>
      </c>
      <c r="B83" s="2" t="s">
        <v>159</v>
      </c>
      <c r="C83" s="5">
        <v>145361</v>
      </c>
      <c r="D83" s="5">
        <v>157366.57223096146</v>
      </c>
      <c r="E83" s="13">
        <v>8.2591425698512425E-2</v>
      </c>
      <c r="F83" s="14">
        <v>46.9</v>
      </c>
      <c r="G83" s="14">
        <v>47.454679687268438</v>
      </c>
      <c r="H83" s="13">
        <v>1.1826859003591464E-2</v>
      </c>
      <c r="I83" s="16">
        <v>3099.3816631130067</v>
      </c>
      <c r="J83" s="16">
        <v>3316.1444407174276</v>
      </c>
      <c r="K83" s="13">
        <v>6.9937426611314885E-2</v>
      </c>
      <c r="L83" s="5">
        <v>47951</v>
      </c>
      <c r="M83" s="5">
        <v>47122.460240743021</v>
      </c>
      <c r="N83" s="13">
        <v>-1.7278883845112277E-2</v>
      </c>
      <c r="O83" s="5">
        <v>15304</v>
      </c>
      <c r="P83" s="5">
        <v>17949.626041456551</v>
      </c>
      <c r="Q83" s="13">
        <v>0.17287153956198062</v>
      </c>
      <c r="R83" s="5">
        <v>6940</v>
      </c>
      <c r="S83" s="5">
        <v>7556.2526768895377</v>
      </c>
      <c r="T83" s="13">
        <v>8.8797215690135115E-2</v>
      </c>
      <c r="U83" t="s">
        <v>1394</v>
      </c>
    </row>
    <row r="84" spans="1:21" x14ac:dyDescent="0.25">
      <c r="A84" s="1" t="s">
        <v>160</v>
      </c>
      <c r="B84" s="2" t="s">
        <v>161</v>
      </c>
      <c r="C84" s="5">
        <v>153199</v>
      </c>
      <c r="D84" s="5">
        <v>148568.80097149668</v>
      </c>
      <c r="E84" s="13">
        <v>-3.0223428537414242E-2</v>
      </c>
      <c r="F84" s="14">
        <v>98.21</v>
      </c>
      <c r="G84" s="14">
        <v>108.22434398315552</v>
      </c>
      <c r="H84" s="13">
        <v>0.10196867918903908</v>
      </c>
      <c r="I84" s="16">
        <v>1559.9124325425109</v>
      </c>
      <c r="J84" s="16">
        <v>1372.7854150321348</v>
      </c>
      <c r="K84" s="13">
        <v>-0.11995995006295108</v>
      </c>
      <c r="L84" s="5">
        <v>38454</v>
      </c>
      <c r="M84" s="5">
        <v>44949.338549053937</v>
      </c>
      <c r="N84" s="13">
        <v>0.16891190900956823</v>
      </c>
      <c r="O84" s="5">
        <v>27629</v>
      </c>
      <c r="P84" s="5">
        <v>31012.279085449143</v>
      </c>
      <c r="Q84" s="13">
        <v>0.12245391021930374</v>
      </c>
      <c r="R84" s="5">
        <v>16197</v>
      </c>
      <c r="S84" s="5">
        <v>14013.428333783255</v>
      </c>
      <c r="T84" s="13">
        <v>-0.13481333989113695</v>
      </c>
      <c r="U84" t="s">
        <v>1801</v>
      </c>
    </row>
    <row r="85" spans="1:21" x14ac:dyDescent="0.25">
      <c r="A85" s="1" t="s">
        <v>162</v>
      </c>
      <c r="B85" s="2" t="s">
        <v>163</v>
      </c>
      <c r="C85" s="5">
        <v>548404</v>
      </c>
      <c r="D85" s="5">
        <v>708087.25846783002</v>
      </c>
      <c r="E85" s="13">
        <v>0.29117814324445118</v>
      </c>
      <c r="F85" s="14">
        <v>293.35000000000002</v>
      </c>
      <c r="G85" s="14">
        <v>320.95317819301209</v>
      </c>
      <c r="H85" s="13">
        <v>9.409639745359491E-2</v>
      </c>
      <c r="I85" s="16">
        <v>1869.4528719959092</v>
      </c>
      <c r="J85" s="16">
        <v>2206.2011114967258</v>
      </c>
      <c r="K85" s="13">
        <v>0.18013197580171658</v>
      </c>
      <c r="L85" s="5">
        <v>129173</v>
      </c>
      <c r="M85" s="5">
        <v>143995.87751227478</v>
      </c>
      <c r="N85" s="13">
        <v>0.11475213482906471</v>
      </c>
      <c r="O85" s="5">
        <v>77991</v>
      </c>
      <c r="P85" s="5">
        <v>103935.8856395583</v>
      </c>
      <c r="Q85" s="13">
        <v>0.33266512340601223</v>
      </c>
      <c r="R85" s="5">
        <v>40223</v>
      </c>
      <c r="S85" s="5">
        <v>45340.531701031316</v>
      </c>
      <c r="T85" s="13">
        <v>0.12722899090150699</v>
      </c>
      <c r="U85" t="s">
        <v>1695</v>
      </c>
    </row>
    <row r="86" spans="1:21" x14ac:dyDescent="0.25">
      <c r="A86" s="1" t="s">
        <v>164</v>
      </c>
      <c r="B86" s="2" t="s">
        <v>165</v>
      </c>
      <c r="C86" s="5">
        <v>1249442</v>
      </c>
      <c r="D86" s="5">
        <v>1607258.1803555668</v>
      </c>
      <c r="E86" s="13">
        <v>0.28638078466672867</v>
      </c>
      <c r="F86" s="14">
        <v>741.49</v>
      </c>
      <c r="G86" s="14">
        <v>795.44245123292569</v>
      </c>
      <c r="H86" s="13">
        <v>7.2762210188843657E-2</v>
      </c>
      <c r="I86" s="16">
        <v>1685.0422797340491</v>
      </c>
      <c r="J86" s="16">
        <v>2020.5838623074958</v>
      </c>
      <c r="K86" s="13">
        <v>0.19912947384703331</v>
      </c>
      <c r="L86" s="5">
        <v>284755</v>
      </c>
      <c r="M86" s="5">
        <v>280877.86750233069</v>
      </c>
      <c r="N86" s="13">
        <v>-1.3615678382010199E-2</v>
      </c>
      <c r="O86" s="5">
        <v>152208</v>
      </c>
      <c r="P86" s="5">
        <v>197045.52410103159</v>
      </c>
      <c r="Q86" s="13">
        <v>0.29458060089503568</v>
      </c>
      <c r="R86" s="5">
        <v>76111</v>
      </c>
      <c r="S86" s="5">
        <v>79746.106118345808</v>
      </c>
      <c r="T86" s="13">
        <v>4.776058806671582E-2</v>
      </c>
      <c r="U86" t="s">
        <v>2103</v>
      </c>
    </row>
    <row r="87" spans="1:21" x14ac:dyDescent="0.25">
      <c r="A87" s="1" t="s">
        <v>166</v>
      </c>
      <c r="B87" s="2" t="s">
        <v>167</v>
      </c>
      <c r="C87" s="5">
        <v>92359</v>
      </c>
      <c r="D87" s="5">
        <v>108107.8946382736</v>
      </c>
      <c r="E87" s="13">
        <v>0.17051824552316075</v>
      </c>
      <c r="F87" s="14">
        <v>34.56</v>
      </c>
      <c r="G87" s="14">
        <v>35.247557490116364</v>
      </c>
      <c r="H87" s="13">
        <v>1.9894603301978057E-2</v>
      </c>
      <c r="I87" s="16">
        <v>2672.4247685185182</v>
      </c>
      <c r="J87" s="16">
        <v>3067.1031508662049</v>
      </c>
      <c r="K87" s="13">
        <v>0.14768549782843093</v>
      </c>
      <c r="L87" s="5">
        <v>22721</v>
      </c>
      <c r="M87" s="5">
        <v>21967.317273872552</v>
      </c>
      <c r="N87" s="13">
        <v>-3.3171195199482785E-2</v>
      </c>
      <c r="O87" s="5">
        <v>11871</v>
      </c>
      <c r="P87" s="5">
        <v>13733.064055130018</v>
      </c>
      <c r="Q87" s="13">
        <v>0.15685823057282608</v>
      </c>
      <c r="R87" s="5">
        <v>4985</v>
      </c>
      <c r="S87" s="5">
        <v>5100.920170483726</v>
      </c>
      <c r="T87" s="13">
        <v>2.3253795483194784E-2</v>
      </c>
      <c r="U87" t="s">
        <v>1771</v>
      </c>
    </row>
    <row r="88" spans="1:21" x14ac:dyDescent="0.25">
      <c r="A88" s="1" t="s">
        <v>168</v>
      </c>
      <c r="B88" s="2" t="s">
        <v>169</v>
      </c>
      <c r="C88" s="5">
        <v>381112</v>
      </c>
      <c r="D88" s="5">
        <v>417920.67842672236</v>
      </c>
      <c r="E88" s="13">
        <v>9.6582312881049029E-2</v>
      </c>
      <c r="F88" s="14">
        <v>300.13</v>
      </c>
      <c r="G88" s="14">
        <v>310.53674310456461</v>
      </c>
      <c r="H88" s="13">
        <v>3.4674118230648761E-2</v>
      </c>
      <c r="I88" s="16">
        <v>1269.8230766667778</v>
      </c>
      <c r="J88" s="16">
        <v>1345.8010612483276</v>
      </c>
      <c r="K88" s="13">
        <v>5.9833520100286974E-2</v>
      </c>
      <c r="L88" s="5">
        <v>97668</v>
      </c>
      <c r="M88" s="5">
        <v>89413.744071040725</v>
      </c>
      <c r="N88" s="13">
        <v>-8.4513412058804069E-2</v>
      </c>
      <c r="O88" s="5">
        <v>64411</v>
      </c>
      <c r="P88" s="5">
        <v>74748.871973294648</v>
      </c>
      <c r="Q88" s="13">
        <v>0.16049854796998414</v>
      </c>
      <c r="R88" s="5">
        <v>32642</v>
      </c>
      <c r="S88" s="5">
        <v>29731.259647922354</v>
      </c>
      <c r="T88" s="13">
        <v>-8.9171630172098712E-2</v>
      </c>
      <c r="U88" t="s">
        <v>2104</v>
      </c>
    </row>
    <row r="89" spans="1:21" x14ac:dyDescent="0.25">
      <c r="A89" s="1" t="s">
        <v>170</v>
      </c>
      <c r="B89" s="2" t="s">
        <v>171</v>
      </c>
      <c r="C89" s="5">
        <v>73588</v>
      </c>
      <c r="D89" s="5">
        <v>82618.965393418737</v>
      </c>
      <c r="E89" s="13">
        <v>0.12272334339048128</v>
      </c>
      <c r="F89" s="14">
        <v>35.130000000000003</v>
      </c>
      <c r="G89" s="14">
        <v>36.186494576064831</v>
      </c>
      <c r="H89" s="13">
        <v>3.0073856420860474E-2</v>
      </c>
      <c r="I89" s="16">
        <v>2094.7338457159121</v>
      </c>
      <c r="J89" s="16">
        <v>2283.143652385334</v>
      </c>
      <c r="K89" s="13">
        <v>8.9944508728281664E-2</v>
      </c>
      <c r="L89" s="5">
        <v>14044</v>
      </c>
      <c r="M89" s="5">
        <v>16239.121730139297</v>
      </c>
      <c r="N89" s="13">
        <v>0.15630317075899297</v>
      </c>
      <c r="O89" s="5">
        <v>10958</v>
      </c>
      <c r="P89" s="5">
        <v>12805.932326046459</v>
      </c>
      <c r="Q89" s="13">
        <v>0.16863773736507198</v>
      </c>
      <c r="R89" s="5">
        <v>6136</v>
      </c>
      <c r="S89" s="5">
        <v>5805.3324849017345</v>
      </c>
      <c r="T89" s="13">
        <v>-5.3889751482768179E-2</v>
      </c>
      <c r="U89" t="s">
        <v>1830</v>
      </c>
    </row>
    <row r="90" spans="1:21" x14ac:dyDescent="0.25">
      <c r="A90" s="1" t="s">
        <v>172</v>
      </c>
      <c r="B90" s="2" t="s">
        <v>173</v>
      </c>
      <c r="C90" s="5">
        <v>8608208</v>
      </c>
      <c r="D90" s="5">
        <v>8774830.1942538787</v>
      </c>
      <c r="E90" s="13">
        <v>1.9356199833214842E-2</v>
      </c>
      <c r="F90" s="14">
        <v>2442.75</v>
      </c>
      <c r="G90" s="14">
        <v>2491.1198705262277</v>
      </c>
      <c r="H90" s="13">
        <v>1.9801400276830503E-2</v>
      </c>
      <c r="I90" s="16">
        <v>3523.9823968887526</v>
      </c>
      <c r="J90" s="16">
        <v>3522.4439811482339</v>
      </c>
      <c r="K90" s="13">
        <v>-4.3655602305987443E-4</v>
      </c>
      <c r="L90" s="5">
        <v>1848911</v>
      </c>
      <c r="M90" s="5">
        <v>1689831.3609262938</v>
      </c>
      <c r="N90" s="13">
        <v>-8.6039641212425175E-2</v>
      </c>
      <c r="O90" s="5">
        <v>1155094</v>
      </c>
      <c r="P90" s="5">
        <v>1324755.9804822356</v>
      </c>
      <c r="Q90" s="13">
        <v>0.14688153559990402</v>
      </c>
      <c r="R90" s="5">
        <v>472793.00000000006</v>
      </c>
      <c r="S90" s="5">
        <v>457588.73442235426</v>
      </c>
      <c r="T90" s="13">
        <v>-3.2158398236957389E-2</v>
      </c>
      <c r="U90" t="s">
        <v>2105</v>
      </c>
    </row>
    <row r="91" spans="1:21" x14ac:dyDescent="0.25">
      <c r="A91" s="1" t="s">
        <v>174</v>
      </c>
      <c r="B91" s="2" t="s">
        <v>175</v>
      </c>
      <c r="C91" s="5">
        <v>98176</v>
      </c>
      <c r="D91" s="5">
        <v>108055.95768558688</v>
      </c>
      <c r="E91" s="13">
        <v>0.10063516221466427</v>
      </c>
      <c r="F91" s="14">
        <v>34.409999999999997</v>
      </c>
      <c r="G91" s="14">
        <v>35.343854562782951</v>
      </c>
      <c r="H91" s="13">
        <v>2.7139045707147768E-2</v>
      </c>
      <c r="I91" s="16">
        <v>2853.1240918337694</v>
      </c>
      <c r="J91" s="16">
        <v>3057.2771142898973</v>
      </c>
      <c r="K91" s="13">
        <v>7.1554203702690694E-2</v>
      </c>
      <c r="L91" s="5">
        <v>33105</v>
      </c>
      <c r="M91" s="5">
        <v>32892.678978941978</v>
      </c>
      <c r="N91" s="13">
        <v>-6.4135635420033794E-3</v>
      </c>
      <c r="O91" s="5">
        <v>13401</v>
      </c>
      <c r="P91" s="5">
        <v>15149.74810421869</v>
      </c>
      <c r="Q91" s="13">
        <v>0.13049385151993806</v>
      </c>
      <c r="R91" s="5">
        <v>8134</v>
      </c>
      <c r="S91" s="5">
        <v>7725.670293742648</v>
      </c>
      <c r="T91" s="13">
        <v>-5.020035729743693E-2</v>
      </c>
      <c r="U91" t="s">
        <v>1250</v>
      </c>
    </row>
    <row r="92" spans="1:21" x14ac:dyDescent="0.25">
      <c r="A92" s="1" t="s">
        <v>176</v>
      </c>
      <c r="B92" s="2" t="s">
        <v>177</v>
      </c>
      <c r="C92" s="5">
        <v>1624827</v>
      </c>
      <c r="D92" s="5">
        <v>1700971.4672297393</v>
      </c>
      <c r="E92" s="13">
        <v>4.6863122799989963E-2</v>
      </c>
      <c r="F92" s="14">
        <v>787.74</v>
      </c>
      <c r="G92" s="14">
        <v>806.12693838545374</v>
      </c>
      <c r="H92" s="13">
        <v>2.3341379624563601E-2</v>
      </c>
      <c r="I92" s="16">
        <v>2062.643765709498</v>
      </c>
      <c r="J92" s="16">
        <v>2110.0541195615165</v>
      </c>
      <c r="K92" s="13">
        <v>2.2985236054908643E-2</v>
      </c>
      <c r="L92" s="5">
        <v>334179</v>
      </c>
      <c r="M92" s="5">
        <v>307228.68542265776</v>
      </c>
      <c r="N92" s="13">
        <v>-8.0646343957406788E-2</v>
      </c>
      <c r="O92" s="5">
        <v>228271</v>
      </c>
      <c r="P92" s="5">
        <v>261675.05056011066</v>
      </c>
      <c r="Q92" s="13">
        <v>0.14633506034542565</v>
      </c>
      <c r="R92" s="5">
        <v>122204</v>
      </c>
      <c r="S92" s="5">
        <v>126598.72343470225</v>
      </c>
      <c r="T92" s="13">
        <v>3.5962189737670174E-2</v>
      </c>
      <c r="U92" t="s">
        <v>2106</v>
      </c>
    </row>
    <row r="93" spans="1:21" x14ac:dyDescent="0.25">
      <c r="A93" s="1" t="s">
        <v>178</v>
      </c>
      <c r="B93" s="2" t="s">
        <v>179</v>
      </c>
      <c r="C93" s="5">
        <v>158655</v>
      </c>
      <c r="D93" s="5">
        <v>193310.21862732607</v>
      </c>
      <c r="E93" s="13">
        <v>0.21843130457487048</v>
      </c>
      <c r="F93" s="14">
        <v>109.56</v>
      </c>
      <c r="G93" s="14">
        <v>116.82178327417247</v>
      </c>
      <c r="H93" s="13">
        <v>6.628133693111056E-2</v>
      </c>
      <c r="I93" s="16">
        <v>1448.1106243154436</v>
      </c>
      <c r="J93" s="16">
        <v>1654.7446307478515</v>
      </c>
      <c r="K93" s="13">
        <v>0.14269214172093289</v>
      </c>
      <c r="L93" s="5">
        <v>43493</v>
      </c>
      <c r="M93" s="5">
        <v>42937.882256095007</v>
      </c>
      <c r="N93" s="13">
        <v>-1.2763381323546166E-2</v>
      </c>
      <c r="O93" s="5">
        <v>12275</v>
      </c>
      <c r="P93" s="5">
        <v>15432.866037766886</v>
      </c>
      <c r="Q93" s="13">
        <v>0.25725996234353449</v>
      </c>
      <c r="R93" s="5">
        <v>16284</v>
      </c>
      <c r="S93" s="5">
        <v>20793.567855617715</v>
      </c>
      <c r="T93" s="13">
        <v>0.27693244016321023</v>
      </c>
      <c r="U93" t="s">
        <v>2107</v>
      </c>
    </row>
    <row r="94" spans="1:21" x14ac:dyDescent="0.25">
      <c r="A94" s="1" t="s">
        <v>180</v>
      </c>
      <c r="B94" s="2" t="s">
        <v>181</v>
      </c>
      <c r="C94" s="5">
        <v>1780673</v>
      </c>
      <c r="D94" s="5">
        <v>1753040.8759083338</v>
      </c>
      <c r="E94" s="13">
        <v>-1.5517798097498077E-2</v>
      </c>
      <c r="F94" s="14">
        <v>771.97</v>
      </c>
      <c r="G94" s="14">
        <v>783.88837723571692</v>
      </c>
      <c r="H94" s="13">
        <v>1.5438912439235836E-2</v>
      </c>
      <c r="I94" s="16">
        <v>2306.6608806041686</v>
      </c>
      <c r="J94" s="16">
        <v>2236.3399264704121</v>
      </c>
      <c r="K94" s="13">
        <v>-3.0486039246192857E-2</v>
      </c>
      <c r="L94" s="5">
        <v>397149</v>
      </c>
      <c r="M94" s="5">
        <v>374069.58828841732</v>
      </c>
      <c r="N94" s="13">
        <v>-5.8112727745966077E-2</v>
      </c>
      <c r="O94" s="5">
        <v>301389</v>
      </c>
      <c r="P94" s="5">
        <v>330087.57362882321</v>
      </c>
      <c r="Q94" s="13">
        <v>9.5221038686956777E-2</v>
      </c>
      <c r="R94" s="5">
        <v>141232</v>
      </c>
      <c r="S94" s="5">
        <v>146075.07528056763</v>
      </c>
      <c r="T94" s="13">
        <v>3.42916285301322E-2</v>
      </c>
      <c r="U94" t="s">
        <v>1627</v>
      </c>
    </row>
    <row r="95" spans="1:21" x14ac:dyDescent="0.25">
      <c r="A95" s="1" t="s">
        <v>182</v>
      </c>
      <c r="B95" s="2" t="s">
        <v>183</v>
      </c>
      <c r="C95" s="5">
        <v>66777</v>
      </c>
      <c r="D95" s="5">
        <v>73146.403073972004</v>
      </c>
      <c r="E95" s="13">
        <v>9.5383186935202299E-2</v>
      </c>
      <c r="F95" s="14">
        <v>54.6</v>
      </c>
      <c r="G95" s="14">
        <v>55.67012682392312</v>
      </c>
      <c r="H95" s="13">
        <v>1.9599392379544292E-2</v>
      </c>
      <c r="I95" s="16">
        <v>1223.0219780219779</v>
      </c>
      <c r="J95" s="16">
        <v>1313.9255691894491</v>
      </c>
      <c r="K95" s="13">
        <v>7.432702993162206E-2</v>
      </c>
      <c r="L95" s="5">
        <v>20074</v>
      </c>
      <c r="M95" s="5">
        <v>16573.390579369297</v>
      </c>
      <c r="N95" s="13">
        <v>-0.17438524562273103</v>
      </c>
      <c r="O95" s="5">
        <v>10518</v>
      </c>
      <c r="P95" s="5">
        <v>12289.992616293786</v>
      </c>
      <c r="Q95" s="13">
        <v>0.16847239173738224</v>
      </c>
      <c r="R95" s="5">
        <v>7492</v>
      </c>
      <c r="S95" s="5">
        <v>8332.3984952711671</v>
      </c>
      <c r="T95" s="13">
        <v>0.11217278367207249</v>
      </c>
      <c r="U95" t="s">
        <v>1714</v>
      </c>
    </row>
    <row r="96" spans="1:21" x14ac:dyDescent="0.25">
      <c r="A96" s="1" t="s">
        <v>184</v>
      </c>
      <c r="B96" s="2" t="s">
        <v>185</v>
      </c>
      <c r="C96" s="5">
        <v>98378</v>
      </c>
      <c r="D96" s="5">
        <v>113236.64789416757</v>
      </c>
      <c r="E96" s="13">
        <v>0.15103628752533671</v>
      </c>
      <c r="F96" s="14">
        <v>47.239999999999995</v>
      </c>
      <c r="G96" s="14">
        <v>49.018406210408699</v>
      </c>
      <c r="H96" s="13">
        <v>3.7646194123808305E-2</v>
      </c>
      <c r="I96" s="16">
        <v>2082.5148179508892</v>
      </c>
      <c r="J96" s="16">
        <v>2310.0842448468388</v>
      </c>
      <c r="K96" s="13">
        <v>0.10927625817321616</v>
      </c>
      <c r="L96" s="5">
        <v>22043</v>
      </c>
      <c r="M96" s="5">
        <v>19450.90107954132</v>
      </c>
      <c r="N96" s="13">
        <v>-0.11759283765633899</v>
      </c>
      <c r="O96" s="5">
        <v>17117</v>
      </c>
      <c r="P96" s="5">
        <v>20303.402429247613</v>
      </c>
      <c r="Q96" s="13">
        <v>0.18615425771149227</v>
      </c>
      <c r="R96" s="5">
        <v>8100</v>
      </c>
      <c r="S96" s="5">
        <v>8772.227591218927</v>
      </c>
      <c r="T96" s="13">
        <v>8.2991060644311984E-2</v>
      </c>
      <c r="U96" t="s">
        <v>1387</v>
      </c>
    </row>
    <row r="97" spans="1:21" x14ac:dyDescent="0.25">
      <c r="A97" s="1" t="s">
        <v>186</v>
      </c>
      <c r="B97" s="2" t="s">
        <v>187</v>
      </c>
      <c r="C97" s="5">
        <v>171345</v>
      </c>
      <c r="D97" s="5">
        <v>207632.83763086601</v>
      </c>
      <c r="E97" s="13">
        <v>0.21178229671636761</v>
      </c>
      <c r="F97" s="14">
        <v>71.42</v>
      </c>
      <c r="G97" s="14">
        <v>74.448445298968963</v>
      </c>
      <c r="H97" s="13">
        <v>4.2403322584275566E-2</v>
      </c>
      <c r="I97" s="16">
        <v>2399.1178941472976</v>
      </c>
      <c r="J97" s="16">
        <v>2788.9479329898313</v>
      </c>
      <c r="K97" s="13">
        <v>0.16248890469015001</v>
      </c>
      <c r="L97" s="5">
        <v>67719</v>
      </c>
      <c r="M97" s="5">
        <v>60812.245976729741</v>
      </c>
      <c r="N97" s="13">
        <v>-0.10199137647145202</v>
      </c>
      <c r="O97" s="5">
        <v>14673</v>
      </c>
      <c r="P97" s="5">
        <v>18472.718971962986</v>
      </c>
      <c r="Q97" s="13">
        <v>0.25895992448463068</v>
      </c>
      <c r="R97" s="5">
        <v>10024</v>
      </c>
      <c r="S97" s="5">
        <v>9870.0268231661157</v>
      </c>
      <c r="T97" s="13">
        <v>-1.5360452597155256E-2</v>
      </c>
      <c r="U97" t="s">
        <v>1727</v>
      </c>
    </row>
    <row r="98" spans="1:21" x14ac:dyDescent="0.25">
      <c r="A98" s="1" t="s">
        <v>188</v>
      </c>
      <c r="B98" s="2" t="s">
        <v>189</v>
      </c>
      <c r="C98" s="5">
        <v>559409</v>
      </c>
      <c r="D98" s="5">
        <v>654839.63089180144</v>
      </c>
      <c r="E98" s="13">
        <v>0.17059187623331309</v>
      </c>
      <c r="F98" s="14">
        <v>187.84</v>
      </c>
      <c r="G98" s="14">
        <v>192.9257443996899</v>
      </c>
      <c r="H98" s="13">
        <v>2.7074874359507565E-2</v>
      </c>
      <c r="I98" s="16">
        <v>2978.1143526405449</v>
      </c>
      <c r="J98" s="16">
        <v>3394.2573757038408</v>
      </c>
      <c r="K98" s="13">
        <v>0.1397337287247962</v>
      </c>
      <c r="L98" s="5">
        <v>120011</v>
      </c>
      <c r="M98" s="5">
        <v>124599.95730527106</v>
      </c>
      <c r="N98" s="13">
        <v>3.8237805745065551E-2</v>
      </c>
      <c r="O98" s="5">
        <v>70261</v>
      </c>
      <c r="P98" s="5">
        <v>86466.679562995545</v>
      </c>
      <c r="Q98" s="13">
        <v>0.23064971410875942</v>
      </c>
      <c r="R98" s="5">
        <v>47191</v>
      </c>
      <c r="S98" s="5">
        <v>56600.437969188104</v>
      </c>
      <c r="T98" s="13">
        <v>0.19939051872577618</v>
      </c>
      <c r="U98" t="s">
        <v>1311</v>
      </c>
    </row>
    <row r="99" spans="1:21" x14ac:dyDescent="0.25">
      <c r="A99" s="1" t="s">
        <v>190</v>
      </c>
      <c r="B99" s="2" t="s">
        <v>191</v>
      </c>
      <c r="C99" s="5">
        <v>124748</v>
      </c>
      <c r="D99" s="5">
        <v>142278.45296472585</v>
      </c>
      <c r="E99" s="13">
        <v>0.14052692600062403</v>
      </c>
      <c r="F99" s="14">
        <v>61.81</v>
      </c>
      <c r="G99" s="14">
        <v>64.400310433000854</v>
      </c>
      <c r="H99" s="13">
        <v>4.1907627131545895E-2</v>
      </c>
      <c r="I99" s="16">
        <v>2018.2494741951141</v>
      </c>
      <c r="J99" s="16">
        <v>2209.2820983020861</v>
      </c>
      <c r="K99" s="13">
        <v>9.465263167387003E-2</v>
      </c>
      <c r="L99" s="5">
        <v>36671</v>
      </c>
      <c r="M99" s="5">
        <v>38713.188703545631</v>
      </c>
      <c r="N99" s="13">
        <v>5.5689474067945548E-2</v>
      </c>
      <c r="O99" s="5">
        <v>12709</v>
      </c>
      <c r="P99" s="5">
        <v>15438.611421014106</v>
      </c>
      <c r="Q99" s="13">
        <v>0.2147778283904403</v>
      </c>
      <c r="R99" s="5">
        <v>9327</v>
      </c>
      <c r="S99" s="5">
        <v>10619.993752543249</v>
      </c>
      <c r="T99" s="13">
        <v>0.13862911467173247</v>
      </c>
      <c r="U99" t="s">
        <v>1535</v>
      </c>
    </row>
    <row r="100" spans="1:21" x14ac:dyDescent="0.25">
      <c r="A100" s="1" t="s">
        <v>192</v>
      </c>
      <c r="B100" s="2" t="s">
        <v>193</v>
      </c>
      <c r="C100" s="5">
        <v>549777</v>
      </c>
      <c r="D100" s="5">
        <v>632521.05553917075</v>
      </c>
      <c r="E100" s="13">
        <v>0.1505047601830756</v>
      </c>
      <c r="F100" s="14">
        <v>380.02</v>
      </c>
      <c r="G100" s="14">
        <v>394.8884254072953</v>
      </c>
      <c r="H100" s="13">
        <v>3.9125376052037579E-2</v>
      </c>
      <c r="I100" s="16">
        <v>1446.7054365559709</v>
      </c>
      <c r="J100" s="16">
        <v>1601.7715760769051</v>
      </c>
      <c r="K100" s="13">
        <v>0.10718570318646548</v>
      </c>
      <c r="L100" s="5">
        <v>132271</v>
      </c>
      <c r="M100" s="5">
        <v>146874.91513844163</v>
      </c>
      <c r="N100" s="13">
        <v>0.11040904762526656</v>
      </c>
      <c r="O100" s="5">
        <v>72339</v>
      </c>
      <c r="P100" s="5">
        <v>90299.586276679591</v>
      </c>
      <c r="Q100" s="13">
        <v>0.24828358529533986</v>
      </c>
      <c r="R100" s="5">
        <v>43622</v>
      </c>
      <c r="S100" s="5">
        <v>57356.99982630388</v>
      </c>
      <c r="T100" s="13">
        <v>0.31486405543771218</v>
      </c>
      <c r="U100" t="s">
        <v>1695</v>
      </c>
    </row>
    <row r="101" spans="1:21" x14ac:dyDescent="0.25">
      <c r="A101" s="1" t="s">
        <v>194</v>
      </c>
      <c r="B101" s="2" t="s">
        <v>195</v>
      </c>
      <c r="C101" s="5">
        <v>253602</v>
      </c>
      <c r="D101" s="5">
        <v>272793.5165446609</v>
      </c>
      <c r="E101" s="13">
        <v>7.5675730257099325E-2</v>
      </c>
      <c r="F101" s="14">
        <v>147.04</v>
      </c>
      <c r="G101" s="14">
        <v>150.66783972835859</v>
      </c>
      <c r="H101" s="13">
        <v>2.4672468228771727E-2</v>
      </c>
      <c r="I101" s="16">
        <v>1724.7143634385202</v>
      </c>
      <c r="J101" s="16">
        <v>1810.5623405531308</v>
      </c>
      <c r="K101" s="13">
        <v>4.9775185349217814E-2</v>
      </c>
      <c r="L101" s="5">
        <v>82235</v>
      </c>
      <c r="M101" s="5">
        <v>86012.860134316754</v>
      </c>
      <c r="N101" s="13">
        <v>4.5939808284997309E-2</v>
      </c>
      <c r="O101" s="5">
        <v>30726</v>
      </c>
      <c r="P101" s="5">
        <v>34155.18112289664</v>
      </c>
      <c r="Q101" s="13">
        <v>0.11160519178860379</v>
      </c>
      <c r="R101" s="5">
        <v>29954</v>
      </c>
      <c r="S101" s="5">
        <v>29645.082486474024</v>
      </c>
      <c r="T101" s="13">
        <v>-1.0313063815382776E-2</v>
      </c>
      <c r="U101" t="s">
        <v>2108</v>
      </c>
    </row>
    <row r="102" spans="1:21" x14ac:dyDescent="0.25">
      <c r="A102" s="1" t="s">
        <v>196</v>
      </c>
      <c r="B102" s="2" t="s">
        <v>197</v>
      </c>
      <c r="C102" s="5">
        <v>54933</v>
      </c>
      <c r="D102" s="5">
        <v>60703.043576671189</v>
      </c>
      <c r="E102" s="13">
        <v>0.10503783839715998</v>
      </c>
      <c r="F102" s="14">
        <v>27.25</v>
      </c>
      <c r="G102" s="14">
        <v>28.489289725309614</v>
      </c>
      <c r="H102" s="13">
        <v>4.5478522029710623E-2</v>
      </c>
      <c r="I102" s="16">
        <v>2015.8899082568807</v>
      </c>
      <c r="J102" s="16">
        <v>2130.7320807911606</v>
      </c>
      <c r="K102" s="13">
        <v>5.6968474351648833E-2</v>
      </c>
      <c r="L102" s="5">
        <v>13070</v>
      </c>
      <c r="M102" s="5">
        <v>12895.638264486424</v>
      </c>
      <c r="N102" s="13">
        <v>-1.334060715482599E-2</v>
      </c>
      <c r="O102" s="5">
        <v>8369</v>
      </c>
      <c r="P102" s="5">
        <v>9465.3422637554904</v>
      </c>
      <c r="Q102" s="13">
        <v>0.13100038998153787</v>
      </c>
      <c r="R102" s="5">
        <v>3800</v>
      </c>
      <c r="S102" s="5">
        <v>4202.8858831087509</v>
      </c>
      <c r="T102" s="13">
        <v>0.10602260081809235</v>
      </c>
      <c r="U102" t="s">
        <v>1414</v>
      </c>
    </row>
    <row r="103" spans="1:21" x14ac:dyDescent="0.25">
      <c r="A103" s="1" t="s">
        <v>198</v>
      </c>
      <c r="B103" s="2" t="s">
        <v>199</v>
      </c>
      <c r="C103" s="5">
        <v>1368035</v>
      </c>
      <c r="D103" s="5">
        <v>1596010.790928266</v>
      </c>
      <c r="E103" s="13">
        <v>0.1666447064060978</v>
      </c>
      <c r="F103" s="14">
        <v>510.46</v>
      </c>
      <c r="G103" s="14">
        <v>521.3286506411265</v>
      </c>
      <c r="H103" s="13">
        <v>2.129187525198159E-2</v>
      </c>
      <c r="I103" s="16">
        <v>2680.0043098381852</v>
      </c>
      <c r="J103" s="16">
        <v>3061.4292710855284</v>
      </c>
      <c r="K103" s="13">
        <v>0.14232251785832875</v>
      </c>
      <c r="L103" s="5">
        <v>325756</v>
      </c>
      <c r="M103" s="5">
        <v>322105.81370500772</v>
      </c>
      <c r="N103" s="13">
        <v>-1.1205277247363915E-2</v>
      </c>
      <c r="O103" s="5">
        <v>163779</v>
      </c>
      <c r="P103" s="5">
        <v>198842.2295305205</v>
      </c>
      <c r="Q103" s="13">
        <v>0.21408867761141845</v>
      </c>
      <c r="R103" s="5">
        <v>106216</v>
      </c>
      <c r="S103" s="5">
        <v>110110.97392259004</v>
      </c>
      <c r="T103" s="13">
        <v>3.6670312594995494E-2</v>
      </c>
      <c r="U103" t="s">
        <v>1627</v>
      </c>
    </row>
    <row r="104" spans="1:21" x14ac:dyDescent="0.25">
      <c r="A104" s="1" t="s">
        <v>200</v>
      </c>
      <c r="B104" s="2" t="s">
        <v>201</v>
      </c>
      <c r="C104" s="5">
        <v>615968</v>
      </c>
      <c r="D104" s="5">
        <v>702300.54505162919</v>
      </c>
      <c r="E104" s="13">
        <v>0.14015751638336602</v>
      </c>
      <c r="F104" s="14">
        <v>203.75</v>
      </c>
      <c r="G104" s="14">
        <v>206.28840382203276</v>
      </c>
      <c r="H104" s="13">
        <v>1.2458423666418467E-2</v>
      </c>
      <c r="I104" s="16">
        <v>3023.1558282208589</v>
      </c>
      <c r="J104" s="16">
        <v>3404.4596401914646</v>
      </c>
      <c r="K104" s="13">
        <v>0.12612773989722018</v>
      </c>
      <c r="L104" s="5">
        <v>63666</v>
      </c>
      <c r="M104" s="5">
        <v>59798.907002539265</v>
      </c>
      <c r="N104" s="13">
        <v>-6.0740316612646235E-2</v>
      </c>
      <c r="O104" s="5">
        <v>104808</v>
      </c>
      <c r="P104" s="5">
        <v>125069.91902120128</v>
      </c>
      <c r="Q104" s="13">
        <v>0.1933241643882268</v>
      </c>
      <c r="R104" s="5">
        <v>29710</v>
      </c>
      <c r="S104" s="5">
        <v>31860.596738189939</v>
      </c>
      <c r="T104" s="13">
        <v>7.2386292096598415E-2</v>
      </c>
      <c r="U104" t="s">
        <v>1250</v>
      </c>
    </row>
    <row r="105" spans="1:21" x14ac:dyDescent="0.25">
      <c r="A105" s="1" t="s">
        <v>202</v>
      </c>
      <c r="B105" s="2" t="s">
        <v>203</v>
      </c>
      <c r="C105" s="5">
        <v>214881</v>
      </c>
      <c r="D105" s="5">
        <v>235249.26110223774</v>
      </c>
      <c r="E105" s="13">
        <v>9.4788562517103603E-2</v>
      </c>
      <c r="F105" s="14">
        <v>180.21</v>
      </c>
      <c r="G105" s="14">
        <v>186.25321790924437</v>
      </c>
      <c r="H105" s="13">
        <v>3.3534309468089239E-2</v>
      </c>
      <c r="I105" s="16">
        <v>1192.3922090893957</v>
      </c>
      <c r="J105" s="16">
        <v>1263.0614587119117</v>
      </c>
      <c r="K105" s="13">
        <v>5.926678242596415E-2</v>
      </c>
      <c r="L105" s="5">
        <v>56693</v>
      </c>
      <c r="M105" s="5">
        <v>46412.865269844391</v>
      </c>
      <c r="N105" s="13">
        <v>-0.18132987723626565</v>
      </c>
      <c r="O105" s="5">
        <v>31738</v>
      </c>
      <c r="P105" s="5">
        <v>36104.782961831355</v>
      </c>
      <c r="Q105" s="13">
        <v>0.13758847318140258</v>
      </c>
      <c r="R105" s="5">
        <v>16156</v>
      </c>
      <c r="S105" s="5">
        <v>17373.301604063465</v>
      </c>
      <c r="T105" s="13">
        <v>7.5346719736535325E-2</v>
      </c>
      <c r="U105" t="s">
        <v>1603</v>
      </c>
    </row>
    <row r="106" spans="1:21" x14ac:dyDescent="0.25">
      <c r="A106" s="1" t="s">
        <v>204</v>
      </c>
      <c r="B106" s="2" t="s">
        <v>205</v>
      </c>
      <c r="C106" s="5">
        <v>239938</v>
      </c>
      <c r="D106" s="5">
        <v>354582.45544241363</v>
      </c>
      <c r="E106" s="13">
        <v>0.47780866491515989</v>
      </c>
      <c r="F106" s="14">
        <v>133.32</v>
      </c>
      <c r="G106" s="14">
        <v>153.64952993560587</v>
      </c>
      <c r="H106" s="13">
        <v>0.15248672318936302</v>
      </c>
      <c r="I106" s="16">
        <v>1799.7149714971499</v>
      </c>
      <c r="J106" s="16">
        <v>2307.7353740751323</v>
      </c>
      <c r="K106" s="13">
        <v>0.28227825551474384</v>
      </c>
      <c r="L106" s="5">
        <v>43260</v>
      </c>
      <c r="M106" s="5">
        <v>74122.104273011995</v>
      </c>
      <c r="N106" s="13">
        <v>0.713409715048821</v>
      </c>
      <c r="O106" s="5">
        <v>31017</v>
      </c>
      <c r="P106" s="5">
        <v>45502.779741544378</v>
      </c>
      <c r="Q106" s="13">
        <v>0.46702710583049228</v>
      </c>
      <c r="R106" s="5">
        <v>14138</v>
      </c>
      <c r="S106" s="5">
        <v>14890.587302218217</v>
      </c>
      <c r="T106" s="13">
        <v>5.3231525125068381E-2</v>
      </c>
      <c r="U106" t="s">
        <v>1727</v>
      </c>
    </row>
    <row r="107" spans="1:21" x14ac:dyDescent="0.25">
      <c r="A107" s="1" t="s">
        <v>206</v>
      </c>
      <c r="B107" s="2" t="s">
        <v>207</v>
      </c>
      <c r="C107" s="5">
        <v>65277</v>
      </c>
      <c r="D107" s="5">
        <v>77573.951633086501</v>
      </c>
      <c r="E107" s="13">
        <v>0.18838107806863827</v>
      </c>
      <c r="F107" s="14">
        <v>39.700000000000003</v>
      </c>
      <c r="G107" s="14">
        <v>41.738430094010859</v>
      </c>
      <c r="H107" s="13">
        <v>5.1345846196746994E-2</v>
      </c>
      <c r="I107" s="16">
        <v>1644.2569269521409</v>
      </c>
      <c r="J107" s="16">
        <v>1858.5737762143997</v>
      </c>
      <c r="K107" s="13">
        <v>0.1303426768342858</v>
      </c>
      <c r="L107" s="5">
        <v>20836</v>
      </c>
      <c r="M107" s="5">
        <v>26953.615883527855</v>
      </c>
      <c r="N107" s="13">
        <v>0.29360798058782178</v>
      </c>
      <c r="O107" s="5">
        <v>6965</v>
      </c>
      <c r="P107" s="5">
        <v>8392.495960401433</v>
      </c>
      <c r="Q107" s="13">
        <v>0.20495275813373051</v>
      </c>
      <c r="R107" s="5">
        <v>5879</v>
      </c>
      <c r="S107" s="5">
        <v>7512.4117914113704</v>
      </c>
      <c r="T107" s="13">
        <v>0.27783837241220793</v>
      </c>
      <c r="U107" t="s">
        <v>1240</v>
      </c>
    </row>
    <row r="108" spans="1:21" x14ac:dyDescent="0.25">
      <c r="A108" s="2" t="s">
        <v>208</v>
      </c>
      <c r="B108" s="2" t="s">
        <v>209</v>
      </c>
      <c r="C108" s="5" t="s">
        <v>1050</v>
      </c>
      <c r="D108" s="5">
        <v>50023.189118175003</v>
      </c>
      <c r="E108" s="13" t="s">
        <v>2028</v>
      </c>
      <c r="F108" s="14" t="s">
        <v>1050</v>
      </c>
      <c r="G108" s="14">
        <v>45.713935517040625</v>
      </c>
      <c r="H108" s="13" t="s">
        <v>2028</v>
      </c>
      <c r="I108" s="16" t="s">
        <v>1050</v>
      </c>
      <c r="J108" s="16">
        <v>1094.2656446528879</v>
      </c>
      <c r="K108" s="13" t="s">
        <v>2028</v>
      </c>
      <c r="L108" s="5" t="s">
        <v>1050</v>
      </c>
      <c r="M108" s="5">
        <v>15190.009013552964</v>
      </c>
      <c r="N108" s="13" t="s">
        <v>2028</v>
      </c>
      <c r="O108" s="5" t="s">
        <v>1050</v>
      </c>
      <c r="P108" s="5">
        <v>6839.4638200268091</v>
      </c>
      <c r="Q108" s="13" t="s">
        <v>2028</v>
      </c>
      <c r="R108" s="5" t="s">
        <v>1050</v>
      </c>
      <c r="S108" s="5">
        <v>3731.6698027995817</v>
      </c>
      <c r="T108" s="13" t="s">
        <v>2028</v>
      </c>
      <c r="U108" t="s">
        <v>2109</v>
      </c>
    </row>
    <row r="109" spans="1:21" x14ac:dyDescent="0.25">
      <c r="A109" s="1" t="s">
        <v>210</v>
      </c>
      <c r="B109" s="2" t="s">
        <v>211</v>
      </c>
      <c r="C109" s="5">
        <v>320069</v>
      </c>
      <c r="D109" s="5">
        <v>355594.36275965185</v>
      </c>
      <c r="E109" s="13">
        <v>0.11099282579584979</v>
      </c>
      <c r="F109" s="14">
        <v>120.28</v>
      </c>
      <c r="G109" s="14">
        <v>126.06118738411993</v>
      </c>
      <c r="H109" s="13">
        <v>4.8064411241436081E-2</v>
      </c>
      <c r="I109" s="16">
        <v>2661.0325906218823</v>
      </c>
      <c r="J109" s="16">
        <v>2820.8076580789566</v>
      </c>
      <c r="K109" s="13">
        <v>6.0042506814895855E-2</v>
      </c>
      <c r="L109" s="5">
        <v>87589</v>
      </c>
      <c r="M109" s="5">
        <v>84237.158124640802</v>
      </c>
      <c r="N109" s="13">
        <v>-3.8267840429268486E-2</v>
      </c>
      <c r="O109" s="5">
        <v>44705</v>
      </c>
      <c r="P109" s="5">
        <v>48925.820109863387</v>
      </c>
      <c r="Q109" s="13">
        <v>9.4414944857697955E-2</v>
      </c>
      <c r="R109" s="5">
        <v>26599</v>
      </c>
      <c r="S109" s="5">
        <v>20794.717343912213</v>
      </c>
      <c r="T109" s="13">
        <v>-0.21821431843632419</v>
      </c>
      <c r="U109" t="s">
        <v>1727</v>
      </c>
    </row>
    <row r="110" spans="1:21" x14ac:dyDescent="0.25">
      <c r="A110" s="1" t="s">
        <v>212</v>
      </c>
      <c r="B110" s="2" t="s">
        <v>213</v>
      </c>
      <c r="C110" s="5">
        <v>62433</v>
      </c>
      <c r="D110" s="5">
        <v>67036.328634205638</v>
      </c>
      <c r="E110" s="13">
        <v>7.3732299172002594E-2</v>
      </c>
      <c r="F110" s="14">
        <v>21.11</v>
      </c>
      <c r="G110" s="14">
        <v>21.29139045937842</v>
      </c>
      <c r="H110" s="13">
        <v>8.5926318985514033E-3</v>
      </c>
      <c r="I110" s="16">
        <v>2957.5082899099953</v>
      </c>
      <c r="J110" s="16">
        <v>3148.5181187251919</v>
      </c>
      <c r="K110" s="13">
        <v>6.4584714594666304E-2</v>
      </c>
      <c r="L110" s="5">
        <v>20699</v>
      </c>
      <c r="M110" s="5">
        <v>20265.758445212952</v>
      </c>
      <c r="N110" s="13">
        <v>-2.0930554847434554E-2</v>
      </c>
      <c r="O110" s="5">
        <v>7850</v>
      </c>
      <c r="P110" s="5">
        <v>8689.1009936245027</v>
      </c>
      <c r="Q110" s="13">
        <v>0.10689184632159271</v>
      </c>
      <c r="R110" s="5">
        <v>3853</v>
      </c>
      <c r="S110" s="5">
        <v>4711.7633796599121</v>
      </c>
      <c r="T110" s="13">
        <v>0.22288174919800469</v>
      </c>
      <c r="U110" t="s">
        <v>1652</v>
      </c>
    </row>
    <row r="111" spans="1:21" x14ac:dyDescent="0.25">
      <c r="A111" s="1" t="s">
        <v>1028</v>
      </c>
      <c r="B111" s="2" t="s">
        <v>1029</v>
      </c>
      <c r="C111" s="5">
        <v>51899</v>
      </c>
      <c r="D111" s="5" t="s">
        <v>1050</v>
      </c>
      <c r="E111" s="13" t="s">
        <v>2029</v>
      </c>
      <c r="F111" s="14">
        <v>32.630000000000003</v>
      </c>
      <c r="G111" s="14" t="s">
        <v>1050</v>
      </c>
      <c r="H111" s="13" t="s">
        <v>2029</v>
      </c>
      <c r="I111" s="16">
        <v>1590.5301869445295</v>
      </c>
      <c r="J111" s="16" t="s">
        <v>1050</v>
      </c>
      <c r="K111" s="13" t="s">
        <v>2029</v>
      </c>
      <c r="L111" s="5">
        <v>14161</v>
      </c>
      <c r="M111" s="5" t="s">
        <v>1050</v>
      </c>
      <c r="N111" s="13" t="s">
        <v>2029</v>
      </c>
      <c r="O111" s="5">
        <v>9251</v>
      </c>
      <c r="P111" s="5" t="s">
        <v>1050</v>
      </c>
      <c r="Q111" s="13" t="s">
        <v>2029</v>
      </c>
      <c r="R111" s="5">
        <v>5329.9999999999991</v>
      </c>
      <c r="S111" s="5" t="s">
        <v>1050</v>
      </c>
      <c r="T111" s="13" t="s">
        <v>2029</v>
      </c>
      <c r="U111" t="s">
        <v>2110</v>
      </c>
    </row>
    <row r="112" spans="1:21" x14ac:dyDescent="0.25">
      <c r="A112" s="1" t="s">
        <v>214</v>
      </c>
      <c r="B112" s="2" t="s">
        <v>215</v>
      </c>
      <c r="C112" s="5">
        <v>5121892</v>
      </c>
      <c r="D112" s="5">
        <v>6217861.1187289217</v>
      </c>
      <c r="E112" s="13">
        <v>0.21397739716669578</v>
      </c>
      <c r="F112" s="14">
        <v>1779.13</v>
      </c>
      <c r="G112" s="14">
        <v>1853.162873497746</v>
      </c>
      <c r="H112" s="13">
        <v>4.1611840336426155E-2</v>
      </c>
      <c r="I112" s="16">
        <v>2878.8745060788137</v>
      </c>
      <c r="J112" s="16">
        <v>3355.2696353089791</v>
      </c>
      <c r="K112" s="13">
        <v>0.16547964429301987</v>
      </c>
      <c r="L112" s="5">
        <v>1339865</v>
      </c>
      <c r="M112" s="5">
        <v>1310058.8170669344</v>
      </c>
      <c r="N112" s="13">
        <v>-2.2245661266669086E-2</v>
      </c>
      <c r="O112" s="5">
        <v>570815</v>
      </c>
      <c r="P112" s="5">
        <v>721098.3086291108</v>
      </c>
      <c r="Q112" s="13">
        <v>0.2632784853746149</v>
      </c>
      <c r="R112" s="5">
        <v>333569</v>
      </c>
      <c r="S112" s="5">
        <v>351231.61937495036</v>
      </c>
      <c r="T112" s="13">
        <v>5.2950422176372379E-2</v>
      </c>
      <c r="U112" t="s">
        <v>1727</v>
      </c>
    </row>
    <row r="113" spans="1:21" x14ac:dyDescent="0.25">
      <c r="A113" s="1" t="s">
        <v>216</v>
      </c>
      <c r="B113" s="2" t="s">
        <v>217</v>
      </c>
      <c r="C113" s="5">
        <v>85239</v>
      </c>
      <c r="D113" s="5">
        <v>89250.678637078265</v>
      </c>
      <c r="E113" s="13">
        <v>4.706388668424389E-2</v>
      </c>
      <c r="F113" s="14">
        <v>80.819999999999993</v>
      </c>
      <c r="G113" s="14">
        <v>83.073219494564839</v>
      </c>
      <c r="H113" s="13">
        <v>2.7879479022084208E-2</v>
      </c>
      <c r="I113" s="16">
        <v>1054.6770601336304</v>
      </c>
      <c r="J113" s="16">
        <v>1074.3616195459667</v>
      </c>
      <c r="K113" s="13">
        <v>1.8664063300895345E-2</v>
      </c>
      <c r="L113" s="5">
        <v>29500</v>
      </c>
      <c r="M113" s="5">
        <v>24006.06592089378</v>
      </c>
      <c r="N113" s="13">
        <v>-0.18623505352902442</v>
      </c>
      <c r="O113" s="5">
        <v>10264</v>
      </c>
      <c r="P113" s="5">
        <v>11930.788404450543</v>
      </c>
      <c r="Q113" s="13">
        <v>0.1623916995762415</v>
      </c>
      <c r="R113" s="5">
        <v>5005</v>
      </c>
      <c r="S113" s="5">
        <v>4020.3076217875887</v>
      </c>
      <c r="T113" s="13">
        <v>-0.19674173390857369</v>
      </c>
      <c r="U113" t="s">
        <v>1366</v>
      </c>
    </row>
    <row r="114" spans="1:21" x14ac:dyDescent="0.25">
      <c r="A114" s="1" t="s">
        <v>218</v>
      </c>
      <c r="B114" s="2" t="s">
        <v>219</v>
      </c>
      <c r="C114" s="5">
        <v>168136</v>
      </c>
      <c r="D114" s="5">
        <v>183727.03770976569</v>
      </c>
      <c r="E114" s="13">
        <v>9.2728729776881152E-2</v>
      </c>
      <c r="F114" s="14">
        <v>131.66</v>
      </c>
      <c r="G114" s="14">
        <v>136.34997561336144</v>
      </c>
      <c r="H114" s="13">
        <v>3.5621871588648338E-2</v>
      </c>
      <c r="I114" s="16">
        <v>1277.0469390855233</v>
      </c>
      <c r="J114" s="16">
        <v>1347.4665975060254</v>
      </c>
      <c r="K114" s="13">
        <v>5.5142576412209855E-2</v>
      </c>
      <c r="L114" s="5">
        <v>22348</v>
      </c>
      <c r="M114" s="5">
        <v>25333</v>
      </c>
      <c r="N114" s="13">
        <v>0.13356899946303921</v>
      </c>
      <c r="O114" s="5">
        <v>25487</v>
      </c>
      <c r="P114" s="5">
        <v>30603</v>
      </c>
      <c r="Q114" s="13">
        <v>0.20072978381135481</v>
      </c>
      <c r="R114" s="5">
        <v>8045</v>
      </c>
      <c r="S114" s="5">
        <v>13329.456835418316</v>
      </c>
      <c r="T114" s="13">
        <v>0.65686225424714928</v>
      </c>
      <c r="U114" t="s">
        <v>2099</v>
      </c>
    </row>
    <row r="115" spans="1:21" x14ac:dyDescent="0.25">
      <c r="A115" s="1" t="s">
        <v>1030</v>
      </c>
      <c r="B115" s="2" t="s">
        <v>1031</v>
      </c>
      <c r="C115" s="5">
        <v>50996</v>
      </c>
      <c r="D115" s="5" t="s">
        <v>1050</v>
      </c>
      <c r="E115" s="13" t="s">
        <v>2029</v>
      </c>
      <c r="F115" s="14">
        <v>29.81</v>
      </c>
      <c r="G115" s="14" t="s">
        <v>1050</v>
      </c>
      <c r="H115" s="13" t="s">
        <v>2029</v>
      </c>
      <c r="I115" s="16">
        <v>1710.7011070110702</v>
      </c>
      <c r="J115" s="16" t="s">
        <v>1050</v>
      </c>
      <c r="K115" s="13" t="s">
        <v>2029</v>
      </c>
      <c r="L115" s="5">
        <v>16458</v>
      </c>
      <c r="M115" s="5" t="s">
        <v>1050</v>
      </c>
      <c r="N115" s="13" t="s">
        <v>2029</v>
      </c>
      <c r="O115" s="5">
        <v>8783</v>
      </c>
      <c r="P115" s="5" t="s">
        <v>1050</v>
      </c>
      <c r="Q115" s="13" t="s">
        <v>2029</v>
      </c>
      <c r="R115" s="5">
        <v>4610</v>
      </c>
      <c r="S115" s="5" t="s">
        <v>1050</v>
      </c>
      <c r="T115" s="13" t="s">
        <v>2029</v>
      </c>
      <c r="U115" t="s">
        <v>2105</v>
      </c>
    </row>
    <row r="116" spans="1:21" x14ac:dyDescent="0.25">
      <c r="A116" s="1" t="s">
        <v>220</v>
      </c>
      <c r="B116" s="2" t="s">
        <v>221</v>
      </c>
      <c r="C116" s="5">
        <v>57383</v>
      </c>
      <c r="D116" s="5">
        <v>79866.775926878458</v>
      </c>
      <c r="E116" s="13">
        <v>0.39181945745043756</v>
      </c>
      <c r="F116" s="14">
        <v>55.25</v>
      </c>
      <c r="G116" s="14">
        <v>57.150812680973807</v>
      </c>
      <c r="H116" s="13">
        <v>3.4403849429390176E-2</v>
      </c>
      <c r="I116" s="16">
        <v>1038.606334841629</v>
      </c>
      <c r="J116" s="16">
        <v>1397.4740197083333</v>
      </c>
      <c r="K116" s="13">
        <v>0.3455281109193562</v>
      </c>
      <c r="L116" s="5">
        <v>9954</v>
      </c>
      <c r="M116" s="5">
        <v>16063.851488741924</v>
      </c>
      <c r="N116" s="13">
        <v>0.61380866875044449</v>
      </c>
      <c r="O116" s="5">
        <v>10762</v>
      </c>
      <c r="P116" s="5">
        <v>12777.482048338417</v>
      </c>
      <c r="Q116" s="13">
        <v>0.18727764805225955</v>
      </c>
      <c r="R116" s="5">
        <v>3968</v>
      </c>
      <c r="S116" s="5">
        <v>4985.2493601402148</v>
      </c>
      <c r="T116" s="13">
        <v>0.2563632460030783</v>
      </c>
      <c r="U116" t="s">
        <v>1212</v>
      </c>
    </row>
    <row r="117" spans="1:21" x14ac:dyDescent="0.25">
      <c r="A117" s="1" t="s">
        <v>222</v>
      </c>
      <c r="B117" s="2" t="s">
        <v>223</v>
      </c>
      <c r="C117" s="5">
        <v>280051</v>
      </c>
      <c r="D117" s="5">
        <v>291309.77247238776</v>
      </c>
      <c r="E117" s="13">
        <v>4.0202579074482013E-2</v>
      </c>
      <c r="F117" s="14">
        <v>138.23000000000002</v>
      </c>
      <c r="G117" s="14">
        <v>146.73635521228169</v>
      </c>
      <c r="H117" s="13">
        <v>6.1537692340893256E-2</v>
      </c>
      <c r="I117" s="16">
        <v>2025.9784417275553</v>
      </c>
      <c r="J117" s="16">
        <v>1985.2596996221794</v>
      </c>
      <c r="K117" s="13">
        <v>-2.0098309669403468E-2</v>
      </c>
      <c r="L117" s="5">
        <v>61560</v>
      </c>
      <c r="M117" s="5">
        <v>64933.503137231623</v>
      </c>
      <c r="N117" s="13">
        <v>5.480024589395098E-2</v>
      </c>
      <c r="O117" s="5">
        <v>45577</v>
      </c>
      <c r="P117" s="5">
        <v>50094.825424775299</v>
      </c>
      <c r="Q117" s="13">
        <v>9.9125116281793435E-2</v>
      </c>
      <c r="R117" s="5">
        <v>19028</v>
      </c>
      <c r="S117" s="5">
        <v>19480.807508593432</v>
      </c>
      <c r="T117" s="13">
        <v>2.3796905013318922E-2</v>
      </c>
      <c r="U117" t="s">
        <v>2111</v>
      </c>
    </row>
    <row r="118" spans="1:21" x14ac:dyDescent="0.25">
      <c r="A118" s="1" t="s">
        <v>224</v>
      </c>
      <c r="B118" s="2" t="s">
        <v>225</v>
      </c>
      <c r="C118" s="5">
        <v>72794</v>
      </c>
      <c r="D118" s="5">
        <v>80242.471804367306</v>
      </c>
      <c r="E118" s="13">
        <v>0.10232260631875299</v>
      </c>
      <c r="F118" s="14">
        <v>14.12</v>
      </c>
      <c r="G118" s="14">
        <v>14.143345026632941</v>
      </c>
      <c r="H118" s="13">
        <v>1.6533304980837127E-3</v>
      </c>
      <c r="I118" s="16">
        <v>5155.3824362606238</v>
      </c>
      <c r="J118" s="16">
        <v>5673.5144093045128</v>
      </c>
      <c r="K118" s="13">
        <v>0.10050311096216326</v>
      </c>
      <c r="L118" s="5">
        <v>25413</v>
      </c>
      <c r="M118" s="5">
        <v>29114.624009414008</v>
      </c>
      <c r="N118" s="13">
        <v>0.14565867899948878</v>
      </c>
      <c r="O118" s="5">
        <v>7510</v>
      </c>
      <c r="P118" s="5">
        <v>8596.7310441711306</v>
      </c>
      <c r="Q118" s="13">
        <v>0.14470453317857931</v>
      </c>
      <c r="R118" s="5">
        <v>2778</v>
      </c>
      <c r="S118" s="5">
        <v>2176.0340969652011</v>
      </c>
      <c r="T118" s="13">
        <v>-0.21669038986133868</v>
      </c>
      <c r="U118" t="s">
        <v>1250</v>
      </c>
    </row>
    <row r="119" spans="1:21" x14ac:dyDescent="0.25">
      <c r="A119" s="1" t="s">
        <v>226</v>
      </c>
      <c r="B119" s="2" t="s">
        <v>227</v>
      </c>
      <c r="C119" s="5">
        <v>724091</v>
      </c>
      <c r="D119" s="5">
        <v>739969.41660922463</v>
      </c>
      <c r="E119" s="13">
        <v>2.1928758414653172E-2</v>
      </c>
      <c r="F119" s="14">
        <v>351.44</v>
      </c>
      <c r="G119" s="14">
        <v>357.38328090295903</v>
      </c>
      <c r="H119" s="13">
        <v>1.6911224968583632E-2</v>
      </c>
      <c r="I119" s="16">
        <v>2060.3545413157294</v>
      </c>
      <c r="J119" s="16">
        <v>2070.5205199852367</v>
      </c>
      <c r="K119" s="13">
        <v>4.9340919078011249E-3</v>
      </c>
      <c r="L119" s="5">
        <v>178305</v>
      </c>
      <c r="M119" s="5">
        <v>172799.81694729999</v>
      </c>
      <c r="N119" s="13">
        <v>-3.0875090730489965E-2</v>
      </c>
      <c r="O119" s="5">
        <v>119271</v>
      </c>
      <c r="P119" s="5">
        <v>134539.52798526123</v>
      </c>
      <c r="Q119" s="13">
        <v>0.12801542692910456</v>
      </c>
      <c r="R119" s="5">
        <v>61382</v>
      </c>
      <c r="S119" s="5">
        <v>60487.947836682775</v>
      </c>
      <c r="T119" s="13">
        <v>-1.4565380132892783E-2</v>
      </c>
      <c r="U119" t="s">
        <v>1627</v>
      </c>
    </row>
    <row r="120" spans="1:21" x14ac:dyDescent="0.25">
      <c r="A120" s="1" t="s">
        <v>228</v>
      </c>
      <c r="B120" s="2" t="s">
        <v>229</v>
      </c>
      <c r="C120" s="5">
        <v>70436</v>
      </c>
      <c r="D120" s="5">
        <v>68337.112185809878</v>
      </c>
      <c r="E120" s="13">
        <v>-2.9798509486485922E-2</v>
      </c>
      <c r="F120" s="14">
        <v>58.29</v>
      </c>
      <c r="G120" s="14">
        <v>62.557990497317363</v>
      </c>
      <c r="H120" s="13">
        <v>7.3219943340493462E-2</v>
      </c>
      <c r="I120" s="16">
        <v>1208.371933436267</v>
      </c>
      <c r="J120" s="16">
        <v>1092.3802322061533</v>
      </c>
      <c r="K120" s="13">
        <v>-9.599006565823337E-2</v>
      </c>
      <c r="L120" s="5">
        <v>21492</v>
      </c>
      <c r="M120" s="5">
        <v>19089.34514768095</v>
      </c>
      <c r="N120" s="13">
        <v>-0.11179298587004702</v>
      </c>
      <c r="O120" s="5">
        <v>10365</v>
      </c>
      <c r="P120" s="5">
        <v>11633.151688316828</v>
      </c>
      <c r="Q120" s="13">
        <v>0.12234941517769685</v>
      </c>
      <c r="R120" s="5">
        <v>6882</v>
      </c>
      <c r="S120" s="5">
        <v>7180.5665347164113</v>
      </c>
      <c r="T120" s="13">
        <v>4.338368711368952E-2</v>
      </c>
      <c r="U120" t="s">
        <v>1212</v>
      </c>
    </row>
    <row r="121" spans="1:21" x14ac:dyDescent="0.25">
      <c r="A121" s="1" t="s">
        <v>230</v>
      </c>
      <c r="B121" s="2" t="s">
        <v>231</v>
      </c>
      <c r="C121" s="5">
        <v>93863</v>
      </c>
      <c r="D121" s="5">
        <v>89633.093578909087</v>
      </c>
      <c r="E121" s="13">
        <v>-4.5064683859357926E-2</v>
      </c>
      <c r="F121" s="14">
        <v>59.2</v>
      </c>
      <c r="G121" s="14">
        <v>62.719226170888042</v>
      </c>
      <c r="H121" s="13">
        <v>5.9446388021757418E-2</v>
      </c>
      <c r="I121" s="16">
        <v>1585.5236486486485</v>
      </c>
      <c r="J121" s="16">
        <v>1429.1167007496256</v>
      </c>
      <c r="K121" s="13">
        <v>-9.8646871670649339E-2</v>
      </c>
      <c r="L121" s="5">
        <v>24527</v>
      </c>
      <c r="M121" s="5">
        <v>23597.513662787122</v>
      </c>
      <c r="N121" s="13">
        <v>-3.7896454405874282E-2</v>
      </c>
      <c r="O121" s="5">
        <v>16852</v>
      </c>
      <c r="P121" s="5">
        <v>17988.837800548135</v>
      </c>
      <c r="Q121" s="13">
        <v>6.7460111591985256E-2</v>
      </c>
      <c r="R121" s="5">
        <v>8129</v>
      </c>
      <c r="S121" s="5">
        <v>8024.0363037179332</v>
      </c>
      <c r="T121" s="13">
        <v>-1.2912251972206527E-2</v>
      </c>
      <c r="U121" t="s">
        <v>1394</v>
      </c>
    </row>
    <row r="122" spans="1:21" x14ac:dyDescent="0.25">
      <c r="A122" s="1" t="s">
        <v>232</v>
      </c>
      <c r="B122" s="2" t="s">
        <v>233</v>
      </c>
      <c r="C122" s="5">
        <v>68545</v>
      </c>
      <c r="D122" s="5">
        <v>66984.366964353932</v>
      </c>
      <c r="E122" s="13">
        <v>-2.2768006939179627E-2</v>
      </c>
      <c r="F122" s="14">
        <v>25.79</v>
      </c>
      <c r="G122" s="14">
        <v>26.252782251538076</v>
      </c>
      <c r="H122" s="13">
        <v>1.7944251707564033E-2</v>
      </c>
      <c r="I122" s="16">
        <v>2657.8131058549825</v>
      </c>
      <c r="J122" s="16">
        <v>2551.5149717295017</v>
      </c>
      <c r="K122" s="13">
        <v>-3.9994585733403615E-2</v>
      </c>
      <c r="L122" s="5">
        <v>19545</v>
      </c>
      <c r="M122" s="5">
        <v>18572.209388514144</v>
      </c>
      <c r="N122" s="13">
        <v>-4.9771839932763164E-2</v>
      </c>
      <c r="O122" s="5">
        <v>6493</v>
      </c>
      <c r="P122" s="5">
        <v>7496.7359397527071</v>
      </c>
      <c r="Q122" s="13">
        <v>0.1545873925385349</v>
      </c>
      <c r="R122" s="5">
        <v>3877</v>
      </c>
      <c r="S122" s="5">
        <v>4962.4975763529274</v>
      </c>
      <c r="T122" s="13">
        <v>0.27998389898192605</v>
      </c>
      <c r="U122" t="s">
        <v>1394</v>
      </c>
    </row>
    <row r="123" spans="1:21" x14ac:dyDescent="0.25">
      <c r="A123" s="12" t="s">
        <v>234</v>
      </c>
      <c r="B123" s="4" t="s">
        <v>235</v>
      </c>
      <c r="C123" s="5">
        <v>54372</v>
      </c>
      <c r="D123" s="5">
        <v>54722.237195578819</v>
      </c>
      <c r="E123" s="13">
        <v>6.4414992197972948E-3</v>
      </c>
      <c r="F123" s="14">
        <v>9.92</v>
      </c>
      <c r="G123" s="14">
        <v>9.916387501452709</v>
      </c>
      <c r="H123" s="13">
        <v>-3.6416316000916876E-4</v>
      </c>
      <c r="I123" s="16">
        <v>5481.0483870967746</v>
      </c>
      <c r="J123" s="16">
        <v>5518.3641409295715</v>
      </c>
      <c r="K123" s="13">
        <v>6.8081416541849659E-3</v>
      </c>
      <c r="L123" s="5">
        <v>20806</v>
      </c>
      <c r="M123" s="5">
        <v>16446.011271067873</v>
      </c>
      <c r="N123" s="13">
        <v>-0.20955439435413473</v>
      </c>
      <c r="O123" s="5">
        <v>4412</v>
      </c>
      <c r="P123" s="5">
        <v>5114.0576144029255</v>
      </c>
      <c r="Q123" s="13">
        <v>0.15912457262079002</v>
      </c>
      <c r="R123" s="5">
        <v>1399</v>
      </c>
      <c r="S123" s="5">
        <v>734.87206462655024</v>
      </c>
      <c r="T123" s="13">
        <v>-0.47471617968080754</v>
      </c>
      <c r="U123" t="s">
        <v>1250</v>
      </c>
    </row>
    <row r="124" spans="1:21" x14ac:dyDescent="0.25">
      <c r="A124" s="1" t="s">
        <v>236</v>
      </c>
      <c r="B124" s="2" t="s">
        <v>237</v>
      </c>
      <c r="C124" s="5">
        <v>182169</v>
      </c>
      <c r="D124" s="5">
        <v>206149.95801173081</v>
      </c>
      <c r="E124" s="13">
        <v>0.13164126723938105</v>
      </c>
      <c r="F124" s="14">
        <v>96.46</v>
      </c>
      <c r="G124" s="14">
        <v>100.86288958690466</v>
      </c>
      <c r="H124" s="13">
        <v>4.5644718918771136E-2</v>
      </c>
      <c r="I124" s="16">
        <v>1888.5444743935311</v>
      </c>
      <c r="J124" s="16">
        <v>2043.8632965607194</v>
      </c>
      <c r="K124" s="13">
        <v>8.2242607612969171E-2</v>
      </c>
      <c r="L124" s="5">
        <v>53213</v>
      </c>
      <c r="M124" s="5">
        <v>48703.294158580844</v>
      </c>
      <c r="N124" s="13">
        <v>-8.4748197647551468E-2</v>
      </c>
      <c r="O124" s="5">
        <v>37128</v>
      </c>
      <c r="P124" s="5">
        <v>42554.321485545341</v>
      </c>
      <c r="Q124" s="13">
        <v>0.14615173145726515</v>
      </c>
      <c r="R124" s="5">
        <v>16403</v>
      </c>
      <c r="S124" s="5">
        <v>19470.607951660491</v>
      </c>
      <c r="T124" s="13">
        <v>0.1870150552740652</v>
      </c>
      <c r="U124" t="s">
        <v>1335</v>
      </c>
    </row>
    <row r="125" spans="1:21" x14ac:dyDescent="0.25">
      <c r="A125" s="1" t="s">
        <v>238</v>
      </c>
      <c r="B125" s="2" t="s">
        <v>239</v>
      </c>
      <c r="C125" s="5">
        <v>366174</v>
      </c>
      <c r="D125" s="5">
        <v>448810.55448249669</v>
      </c>
      <c r="E125" s="13">
        <v>0.22567564732202913</v>
      </c>
      <c r="F125" s="14">
        <v>145.18</v>
      </c>
      <c r="G125" s="14">
        <v>150.56777585849161</v>
      </c>
      <c r="H125" s="13">
        <v>3.7111006051051165E-2</v>
      </c>
      <c r="I125" s="16">
        <v>2522.2069155531062</v>
      </c>
      <c r="J125" s="16">
        <v>2980.7875684124015</v>
      </c>
      <c r="K125" s="13">
        <v>0.18181722127216157</v>
      </c>
      <c r="L125" s="5">
        <v>66959</v>
      </c>
      <c r="M125" s="5">
        <v>78933.578917951701</v>
      </c>
      <c r="N125" s="13">
        <v>0.17883449451084546</v>
      </c>
      <c r="O125" s="5">
        <v>36204</v>
      </c>
      <c r="P125" s="5">
        <v>45319.86472234442</v>
      </c>
      <c r="Q125" s="13">
        <v>0.25179164518684177</v>
      </c>
      <c r="R125" s="5">
        <v>21154</v>
      </c>
      <c r="S125" s="5">
        <v>23057.026996016513</v>
      </c>
      <c r="T125" s="13">
        <v>8.9960621916257602E-2</v>
      </c>
      <c r="U125" t="s">
        <v>1727</v>
      </c>
    </row>
    <row r="126" spans="1:21" x14ac:dyDescent="0.25">
      <c r="A126" s="1" t="s">
        <v>240</v>
      </c>
      <c r="B126" s="2" t="s">
        <v>241</v>
      </c>
      <c r="C126" s="5">
        <v>2374203</v>
      </c>
      <c r="D126" s="5">
        <v>2877744.2882056795</v>
      </c>
      <c r="E126" s="13">
        <v>0.21208855696234885</v>
      </c>
      <c r="F126" s="14">
        <v>667.95</v>
      </c>
      <c r="G126" s="14">
        <v>693.27708064090643</v>
      </c>
      <c r="H126" s="13">
        <v>3.7917629524524869E-2</v>
      </c>
      <c r="I126" s="16">
        <v>3554.4621603413425</v>
      </c>
      <c r="J126" s="16">
        <v>4150.9295036052863</v>
      </c>
      <c r="K126" s="13">
        <v>0.16780804418710249</v>
      </c>
      <c r="L126" s="5">
        <v>460043</v>
      </c>
      <c r="M126" s="5">
        <v>425032.13940449466</v>
      </c>
      <c r="N126" s="13">
        <v>-7.6103452493582857E-2</v>
      </c>
      <c r="O126" s="5">
        <v>302352</v>
      </c>
      <c r="P126" s="5">
        <v>377863.05541796156</v>
      </c>
      <c r="Q126" s="13">
        <v>0.24974551323610084</v>
      </c>
      <c r="R126" s="5">
        <v>145425</v>
      </c>
      <c r="S126" s="5">
        <v>156030.81992895808</v>
      </c>
      <c r="T126" s="13">
        <v>7.2929825882469185E-2</v>
      </c>
      <c r="U126" t="s">
        <v>1311</v>
      </c>
    </row>
    <row r="127" spans="1:21" x14ac:dyDescent="0.25">
      <c r="A127" s="1" t="s">
        <v>242</v>
      </c>
      <c r="B127" s="2" t="s">
        <v>243</v>
      </c>
      <c r="C127" s="5">
        <v>450070</v>
      </c>
      <c r="D127" s="5">
        <v>550364.78213114245</v>
      </c>
      <c r="E127" s="13">
        <v>0.22284262921577189</v>
      </c>
      <c r="F127" s="14">
        <v>200.59</v>
      </c>
      <c r="G127" s="14">
        <v>213.63354701021316</v>
      </c>
      <c r="H127" s="13">
        <v>6.5025908620634926E-2</v>
      </c>
      <c r="I127" s="16">
        <v>2243.7309935689714</v>
      </c>
      <c r="J127" s="16">
        <v>2576.2095412141953</v>
      </c>
      <c r="K127" s="13">
        <v>0.14818110932111775</v>
      </c>
      <c r="L127" s="5">
        <v>90208</v>
      </c>
      <c r="M127" s="5">
        <v>94623.561502009092</v>
      </c>
      <c r="N127" s="13">
        <v>4.8948668654765562E-2</v>
      </c>
      <c r="O127" s="5">
        <v>58613</v>
      </c>
      <c r="P127" s="5">
        <v>71956.348433967491</v>
      </c>
      <c r="Q127" s="13">
        <v>0.22765168877156075</v>
      </c>
      <c r="R127" s="5">
        <v>33426</v>
      </c>
      <c r="S127" s="5">
        <v>37292.664423393093</v>
      </c>
      <c r="T127" s="13">
        <v>0.11567834689741796</v>
      </c>
      <c r="U127" t="s">
        <v>1431</v>
      </c>
    </row>
    <row r="128" spans="1:21" x14ac:dyDescent="0.25">
      <c r="A128" s="1" t="s">
        <v>244</v>
      </c>
      <c r="B128" s="2" t="s">
        <v>245</v>
      </c>
      <c r="C128" s="5">
        <v>3734090</v>
      </c>
      <c r="D128" s="5">
        <v>3746745.5305862008</v>
      </c>
      <c r="E128" s="13">
        <v>3.3891873485108197E-3</v>
      </c>
      <c r="F128" s="14">
        <v>1337.16</v>
      </c>
      <c r="G128" s="14">
        <v>1378.7122972594852</v>
      </c>
      <c r="H128" s="13">
        <v>3.1075037586739924E-2</v>
      </c>
      <c r="I128" s="16">
        <v>2792.5528732537614</v>
      </c>
      <c r="J128" s="16">
        <v>2717.5688053510062</v>
      </c>
      <c r="K128" s="13">
        <v>-2.6851440708940646E-2</v>
      </c>
      <c r="L128" s="5">
        <v>929080</v>
      </c>
      <c r="M128" s="5">
        <v>840024.39655979793</v>
      </c>
      <c r="N128" s="13">
        <v>-9.5853536229605713E-2</v>
      </c>
      <c r="O128" s="5">
        <v>563345</v>
      </c>
      <c r="P128" s="5">
        <v>631800.18154435593</v>
      </c>
      <c r="Q128" s="13">
        <v>0.12151555715299849</v>
      </c>
      <c r="R128" s="5">
        <v>328561</v>
      </c>
      <c r="S128" s="5">
        <v>321778.74271358701</v>
      </c>
      <c r="T128" s="13">
        <v>-2.0642307779721241E-2</v>
      </c>
      <c r="U128" t="s">
        <v>1498</v>
      </c>
    </row>
    <row r="129" spans="1:21" x14ac:dyDescent="0.25">
      <c r="A129" s="1" t="s">
        <v>246</v>
      </c>
      <c r="B129" s="2" t="s">
        <v>247</v>
      </c>
      <c r="C129" s="5">
        <v>68781</v>
      </c>
      <c r="D129" s="5">
        <v>74389.658660044661</v>
      </c>
      <c r="E129" s="13">
        <v>8.1543720795636307E-2</v>
      </c>
      <c r="F129" s="14">
        <v>55.5</v>
      </c>
      <c r="G129" s="14">
        <v>56.78940700597223</v>
      </c>
      <c r="H129" s="13">
        <v>2.32325586661663E-2</v>
      </c>
      <c r="I129" s="16">
        <v>1239.2972972972973</v>
      </c>
      <c r="J129" s="16">
        <v>1309.9213846734042</v>
      </c>
      <c r="K129" s="13">
        <v>5.6987203579097902E-2</v>
      </c>
      <c r="L129" s="5">
        <v>22868</v>
      </c>
      <c r="M129" s="5">
        <v>24886.589552984005</v>
      </c>
      <c r="N129" s="13">
        <v>8.8271364045128795E-2</v>
      </c>
      <c r="O129" s="5">
        <v>11091</v>
      </c>
      <c r="P129" s="5">
        <v>12515.960438637427</v>
      </c>
      <c r="Q129" s="13">
        <v>0.12847898644282993</v>
      </c>
      <c r="R129" s="5">
        <v>7198</v>
      </c>
      <c r="S129" s="5">
        <v>7292.8079686060828</v>
      </c>
      <c r="T129" s="13">
        <v>1.3171432148663906E-2</v>
      </c>
      <c r="U129" t="s">
        <v>1212</v>
      </c>
    </row>
    <row r="130" spans="1:21" x14ac:dyDescent="0.25">
      <c r="A130" s="1" t="s">
        <v>248</v>
      </c>
      <c r="B130" s="2" t="s">
        <v>249</v>
      </c>
      <c r="C130" s="5">
        <v>110769</v>
      </c>
      <c r="D130" s="5">
        <v>129165.78728290615</v>
      </c>
      <c r="E130" s="13">
        <v>0.16608245342023628</v>
      </c>
      <c r="F130" s="14">
        <v>74.03</v>
      </c>
      <c r="G130" s="14">
        <v>75.514221173401964</v>
      </c>
      <c r="H130" s="13">
        <v>2.0048914945318963E-2</v>
      </c>
      <c r="I130" s="16">
        <v>1496.2717817101175</v>
      </c>
      <c r="J130" s="16">
        <v>1710.4829431572241</v>
      </c>
      <c r="K130" s="13">
        <v>0.14316327024645256</v>
      </c>
      <c r="L130" s="5">
        <v>25891</v>
      </c>
      <c r="M130" s="5">
        <v>30880.066265168287</v>
      </c>
      <c r="N130" s="13">
        <v>0.19269500077896903</v>
      </c>
      <c r="O130" s="5">
        <v>17396</v>
      </c>
      <c r="P130" s="5">
        <v>20357.83619839844</v>
      </c>
      <c r="Q130" s="13">
        <v>0.1702596113128558</v>
      </c>
      <c r="R130" s="5">
        <v>9960</v>
      </c>
      <c r="S130" s="5">
        <v>12442.065183641193</v>
      </c>
      <c r="T130" s="13">
        <v>0.2492033316908828</v>
      </c>
      <c r="U130" t="s">
        <v>1331</v>
      </c>
    </row>
    <row r="131" spans="1:21" x14ac:dyDescent="0.25">
      <c r="A131" s="1" t="s">
        <v>250</v>
      </c>
      <c r="B131" s="2" t="s">
        <v>251</v>
      </c>
      <c r="C131" s="5">
        <v>88087</v>
      </c>
      <c r="D131" s="5">
        <v>94108.250664693347</v>
      </c>
      <c r="E131" s="13">
        <v>6.8355724053417041E-2</v>
      </c>
      <c r="F131" s="14">
        <v>66.42</v>
      </c>
      <c r="G131" s="14">
        <v>69.478927431498406</v>
      </c>
      <c r="H131" s="13">
        <v>4.6054312428461364E-2</v>
      </c>
      <c r="I131" s="16">
        <v>1326.2119843420655</v>
      </c>
      <c r="J131" s="16">
        <v>1354.4862326419448</v>
      </c>
      <c r="K131" s="13">
        <v>2.1319554214333306E-2</v>
      </c>
      <c r="L131" s="5">
        <v>16715</v>
      </c>
      <c r="M131" s="5">
        <v>15794.756747171583</v>
      </c>
      <c r="N131" s="13">
        <v>-5.5054935855723429E-2</v>
      </c>
      <c r="O131" s="5">
        <v>11940</v>
      </c>
      <c r="P131" s="5">
        <v>13570.552067926743</v>
      </c>
      <c r="Q131" s="13">
        <v>0.13656214974260827</v>
      </c>
      <c r="R131" s="5">
        <v>7281</v>
      </c>
      <c r="S131" s="5">
        <v>7727.1565204823874</v>
      </c>
      <c r="T131" s="13">
        <v>6.1276819184505886E-2</v>
      </c>
      <c r="U131" t="s">
        <v>2112</v>
      </c>
    </row>
    <row r="132" spans="1:21" x14ac:dyDescent="0.25">
      <c r="A132" s="1" t="s">
        <v>252</v>
      </c>
      <c r="B132" s="2" t="s">
        <v>253</v>
      </c>
      <c r="C132" s="5">
        <v>67818</v>
      </c>
      <c r="D132" s="5">
        <v>71190.765243467453</v>
      </c>
      <c r="E132" s="13">
        <v>4.9732596706883909E-2</v>
      </c>
      <c r="F132" s="14">
        <v>33.79</v>
      </c>
      <c r="G132" s="14">
        <v>34.837859596760119</v>
      </c>
      <c r="H132" s="13">
        <v>3.1010938051498061E-2</v>
      </c>
      <c r="I132" s="16">
        <v>2007.0435039952649</v>
      </c>
      <c r="J132" s="16">
        <v>2043.4884940545576</v>
      </c>
      <c r="K132" s="13">
        <v>1.815854513703587E-2</v>
      </c>
      <c r="L132" s="5">
        <v>14226.999999999998</v>
      </c>
      <c r="M132" s="5">
        <v>15556.627833843024</v>
      </c>
      <c r="N132" s="13">
        <v>9.3458060999720663E-2</v>
      </c>
      <c r="O132" s="5">
        <v>11821</v>
      </c>
      <c r="P132" s="5">
        <v>12697.043316459964</v>
      </c>
      <c r="Q132" s="13">
        <v>7.410906999915097E-2</v>
      </c>
      <c r="R132" s="5">
        <v>4695</v>
      </c>
      <c r="S132" s="5">
        <v>5050.3353407419681</v>
      </c>
      <c r="T132" s="13">
        <v>7.5683778645786612E-2</v>
      </c>
      <c r="U132" t="s">
        <v>2111</v>
      </c>
    </row>
    <row r="133" spans="1:21" x14ac:dyDescent="0.25">
      <c r="A133" s="1" t="s">
        <v>254</v>
      </c>
      <c r="B133" s="2" t="s">
        <v>255</v>
      </c>
      <c r="C133" s="5">
        <v>120378</v>
      </c>
      <c r="D133" s="5">
        <v>116737.05169563522</v>
      </c>
      <c r="E133" s="13">
        <v>-3.0245961092265846E-2</v>
      </c>
      <c r="F133" s="14">
        <v>70.48</v>
      </c>
      <c r="G133" s="14">
        <v>80.555322645297593</v>
      </c>
      <c r="H133" s="13">
        <v>0.14295293197073763</v>
      </c>
      <c r="I133" s="16">
        <v>1707.9738933030646</v>
      </c>
      <c r="J133" s="16">
        <v>1449.1537971941787</v>
      </c>
      <c r="K133" s="13">
        <v>-0.15153633034071246</v>
      </c>
      <c r="L133" s="5">
        <v>31318</v>
      </c>
      <c r="M133" s="5">
        <v>25328.604652116886</v>
      </c>
      <c r="N133" s="13">
        <v>-0.19124450309352811</v>
      </c>
      <c r="O133" s="5">
        <v>18534</v>
      </c>
      <c r="P133" s="5">
        <v>20137.70656153965</v>
      </c>
      <c r="Q133" s="13">
        <v>8.6527817068072166E-2</v>
      </c>
      <c r="R133" s="5">
        <v>10338</v>
      </c>
      <c r="S133" s="5">
        <v>11663.248004661051</v>
      </c>
      <c r="T133" s="13">
        <v>0.12819191378032993</v>
      </c>
      <c r="U133" t="s">
        <v>2113</v>
      </c>
    </row>
    <row r="134" spans="1:21" x14ac:dyDescent="0.25">
      <c r="A134" s="1" t="s">
        <v>256</v>
      </c>
      <c r="B134" s="2" t="s">
        <v>257</v>
      </c>
      <c r="C134" s="5">
        <v>347602</v>
      </c>
      <c r="D134" s="5">
        <v>422982.49057176133</v>
      </c>
      <c r="E134" s="13">
        <v>0.21685862156075433</v>
      </c>
      <c r="F134" s="14">
        <v>181.74</v>
      </c>
      <c r="G134" s="14">
        <v>191.83499482539881</v>
      </c>
      <c r="H134" s="13">
        <v>5.5546356472976774E-2</v>
      </c>
      <c r="I134" s="16">
        <v>1912.6334323759215</v>
      </c>
      <c r="J134" s="16">
        <v>2204.9287251095375</v>
      </c>
      <c r="K134" s="13">
        <v>0.15282347771706539</v>
      </c>
      <c r="L134" s="5">
        <v>92791</v>
      </c>
      <c r="M134" s="5">
        <v>95296.228904789139</v>
      </c>
      <c r="N134" s="13">
        <v>2.6998619529794259E-2</v>
      </c>
      <c r="O134" s="5">
        <v>42164</v>
      </c>
      <c r="P134" s="5">
        <v>53541.585972742047</v>
      </c>
      <c r="Q134" s="13">
        <v>0.26984123832515999</v>
      </c>
      <c r="R134" s="5">
        <v>22712</v>
      </c>
      <c r="S134" s="5">
        <v>21934.823886418799</v>
      </c>
      <c r="T134" s="13">
        <v>-3.4218743993536513E-2</v>
      </c>
      <c r="U134" t="s">
        <v>1603</v>
      </c>
    </row>
    <row r="135" spans="1:21" x14ac:dyDescent="0.25">
      <c r="A135" s="2" t="s">
        <v>258</v>
      </c>
      <c r="B135" s="2" t="s">
        <v>259</v>
      </c>
      <c r="C135" s="5" t="s">
        <v>1050</v>
      </c>
      <c r="D135" s="5">
        <v>54903.017801356196</v>
      </c>
      <c r="E135" s="13" t="s">
        <v>2028</v>
      </c>
      <c r="F135" s="14" t="s">
        <v>1050</v>
      </c>
      <c r="G135" s="14">
        <v>20.987211258791433</v>
      </c>
      <c r="H135" s="13" t="s">
        <v>2028</v>
      </c>
      <c r="I135" s="16" t="s">
        <v>1050</v>
      </c>
      <c r="J135" s="16">
        <v>2616.022544603567</v>
      </c>
      <c r="K135" s="13" t="s">
        <v>2028</v>
      </c>
      <c r="L135" s="5" t="s">
        <v>1050</v>
      </c>
      <c r="M135" s="5">
        <v>20247.705387436246</v>
      </c>
      <c r="N135" s="13" t="s">
        <v>2028</v>
      </c>
      <c r="O135" s="5" t="s">
        <v>1050</v>
      </c>
      <c r="P135" s="5">
        <v>6698.2719688972247</v>
      </c>
      <c r="Q135" s="13" t="s">
        <v>2028</v>
      </c>
      <c r="R135" s="5" t="s">
        <v>1050</v>
      </c>
      <c r="S135" s="5">
        <v>4451.4356232683485</v>
      </c>
      <c r="T135" s="13" t="s">
        <v>2028</v>
      </c>
      <c r="U135" t="s">
        <v>2114</v>
      </c>
    </row>
    <row r="136" spans="1:21" x14ac:dyDescent="0.25">
      <c r="A136" s="1" t="s">
        <v>260</v>
      </c>
      <c r="B136" s="2" t="s">
        <v>261</v>
      </c>
      <c r="C136" s="5">
        <v>54316</v>
      </c>
      <c r="D136" s="5">
        <v>58491.815200413541</v>
      </c>
      <c r="E136" s="13">
        <v>7.6880020627688728E-2</v>
      </c>
      <c r="F136" s="14">
        <v>52.1</v>
      </c>
      <c r="G136" s="14">
        <v>55.46093889560921</v>
      </c>
      <c r="H136" s="13">
        <v>6.4509383792883082E-2</v>
      </c>
      <c r="I136" s="16">
        <v>1042.5335892514395</v>
      </c>
      <c r="J136" s="16">
        <v>1054.6488459293696</v>
      </c>
      <c r="K136" s="13">
        <v>1.1620974904635085E-2</v>
      </c>
      <c r="L136" s="5">
        <v>11359</v>
      </c>
      <c r="M136" s="5">
        <v>11861.467404739966</v>
      </c>
      <c r="N136" s="13">
        <v>4.4235179570381707E-2</v>
      </c>
      <c r="O136" s="5">
        <v>7859</v>
      </c>
      <c r="P136" s="5">
        <v>9950.8375583664674</v>
      </c>
      <c r="Q136" s="13">
        <v>0.26617095792931256</v>
      </c>
      <c r="R136" s="5">
        <v>4999</v>
      </c>
      <c r="S136" s="5">
        <v>6826.9865901117801</v>
      </c>
      <c r="T136" s="13">
        <v>0.36567045211277854</v>
      </c>
      <c r="U136" t="s">
        <v>2091</v>
      </c>
    </row>
    <row r="137" spans="1:21" x14ac:dyDescent="0.25">
      <c r="A137" s="1" t="s">
        <v>262</v>
      </c>
      <c r="B137" s="2" t="s">
        <v>263</v>
      </c>
      <c r="C137" s="5">
        <v>102852</v>
      </c>
      <c r="D137" s="5">
        <v>110691.71440927307</v>
      </c>
      <c r="E137" s="13">
        <v>7.6223256808550868E-2</v>
      </c>
      <c r="F137" s="14">
        <v>69</v>
      </c>
      <c r="G137" s="14">
        <v>74.160876335030892</v>
      </c>
      <c r="H137" s="13">
        <v>7.4795309203346261E-2</v>
      </c>
      <c r="I137" s="16">
        <v>1490.608695652174</v>
      </c>
      <c r="J137" s="16">
        <v>1492.5890830794613</v>
      </c>
      <c r="K137" s="13">
        <v>1.3285763279549407E-3</v>
      </c>
      <c r="L137" s="5">
        <v>24337</v>
      </c>
      <c r="M137" s="5">
        <v>22798.888316716166</v>
      </c>
      <c r="N137" s="13">
        <v>-6.3200545806131991E-2</v>
      </c>
      <c r="O137" s="5">
        <v>15141</v>
      </c>
      <c r="P137" s="5">
        <v>17669.59432784544</v>
      </c>
      <c r="Q137" s="13">
        <v>0.16700312580710916</v>
      </c>
      <c r="R137" s="5">
        <v>8317</v>
      </c>
      <c r="S137" s="5">
        <v>8834.9742354836271</v>
      </c>
      <c r="T137" s="13">
        <v>6.2278975049131553E-2</v>
      </c>
      <c r="U137" t="s">
        <v>1811</v>
      </c>
    </row>
    <row r="138" spans="1:21" x14ac:dyDescent="0.25">
      <c r="A138" s="1" t="s">
        <v>264</v>
      </c>
      <c r="B138" s="2" t="s">
        <v>265</v>
      </c>
      <c r="C138" s="5">
        <v>107672</v>
      </c>
      <c r="D138" s="5">
        <v>117292.7843491454</v>
      </c>
      <c r="E138" s="13">
        <v>8.9352704037682931E-2</v>
      </c>
      <c r="F138" s="14">
        <v>30</v>
      </c>
      <c r="G138" s="14">
        <v>30.2372266949682</v>
      </c>
      <c r="H138" s="13">
        <v>7.9075564989400018E-3</v>
      </c>
      <c r="I138" s="16">
        <v>3589.0666666666666</v>
      </c>
      <c r="J138" s="16">
        <v>3879.0853914080744</v>
      </c>
      <c r="K138" s="13">
        <v>8.0806168198252426E-2</v>
      </c>
      <c r="L138" s="5">
        <v>38561</v>
      </c>
      <c r="M138" s="5">
        <v>34253.627584500326</v>
      </c>
      <c r="N138" s="13">
        <v>-0.11170281931225005</v>
      </c>
      <c r="O138" s="5">
        <v>13570</v>
      </c>
      <c r="P138" s="5">
        <v>15525.601228612415</v>
      </c>
      <c r="Q138" s="13">
        <v>0.14411210232958108</v>
      </c>
      <c r="R138" s="5">
        <v>8362</v>
      </c>
      <c r="S138" s="5">
        <v>8637.9994174356852</v>
      </c>
      <c r="T138" s="13">
        <v>3.3006388117159204E-2</v>
      </c>
      <c r="U138" t="s">
        <v>1250</v>
      </c>
    </row>
    <row r="139" spans="1:21" x14ac:dyDescent="0.25">
      <c r="A139" s="1" t="s">
        <v>266</v>
      </c>
      <c r="B139" s="2" t="s">
        <v>267</v>
      </c>
      <c r="C139" s="5">
        <v>73467</v>
      </c>
      <c r="D139" s="5">
        <v>80034.190354185586</v>
      </c>
      <c r="E139" s="13">
        <v>8.938966276267693E-2</v>
      </c>
      <c r="F139" s="14">
        <v>56.960000000000008</v>
      </c>
      <c r="G139" s="14">
        <v>59.571629357086991</v>
      </c>
      <c r="H139" s="13">
        <v>4.5850234499420342E-2</v>
      </c>
      <c r="I139" s="16">
        <v>1289.7998595505617</v>
      </c>
      <c r="J139" s="16">
        <v>1343.4950700179943</v>
      </c>
      <c r="K139" s="13">
        <v>4.1630653058175267E-2</v>
      </c>
      <c r="L139" s="5">
        <v>19732</v>
      </c>
      <c r="M139" s="5">
        <v>25610.682992797447</v>
      </c>
      <c r="N139" s="13">
        <v>0.29792636290276947</v>
      </c>
      <c r="O139" s="5">
        <v>8518</v>
      </c>
      <c r="P139" s="5">
        <v>9448.7812843956744</v>
      </c>
      <c r="Q139" s="13">
        <v>0.10927228039395098</v>
      </c>
      <c r="R139" s="5">
        <v>8927</v>
      </c>
      <c r="S139" s="5">
        <v>10756.58297871831</v>
      </c>
      <c r="T139" s="13">
        <v>0.20494936470463876</v>
      </c>
      <c r="U139" t="s">
        <v>1448</v>
      </c>
    </row>
    <row r="140" spans="1:21" x14ac:dyDescent="0.25">
      <c r="A140" s="1" t="s">
        <v>268</v>
      </c>
      <c r="B140" s="2" t="s">
        <v>269</v>
      </c>
      <c r="C140" s="5">
        <v>143592</v>
      </c>
      <c r="D140" s="5">
        <v>148780.19847154708</v>
      </c>
      <c r="E140" s="13">
        <v>3.6131528717108723E-2</v>
      </c>
      <c r="F140" s="14">
        <v>91.87</v>
      </c>
      <c r="G140" s="14">
        <v>95.337011533807527</v>
      </c>
      <c r="H140" s="13">
        <v>3.7738233741237859E-2</v>
      </c>
      <c r="I140" s="16">
        <v>1562.9911831936431</v>
      </c>
      <c r="J140" s="16">
        <v>1560.5712417237667</v>
      </c>
      <c r="K140" s="13">
        <v>-1.5482758289984773E-3</v>
      </c>
      <c r="L140" s="5">
        <v>40160</v>
      </c>
      <c r="M140" s="5">
        <v>33423.582696460529</v>
      </c>
      <c r="N140" s="13">
        <v>-0.16773947468972786</v>
      </c>
      <c r="O140" s="5">
        <v>20445</v>
      </c>
      <c r="P140" s="5">
        <v>22293.701099620506</v>
      </c>
      <c r="Q140" s="13">
        <v>9.0423140113499945E-2</v>
      </c>
      <c r="R140" s="5">
        <v>12982</v>
      </c>
      <c r="S140" s="5">
        <v>12575.686860359248</v>
      </c>
      <c r="T140" s="13">
        <v>-3.1298192854779819E-2</v>
      </c>
      <c r="U140" t="s">
        <v>2115</v>
      </c>
    </row>
    <row r="141" spans="1:21" x14ac:dyDescent="0.25">
      <c r="A141" s="1" t="s">
        <v>270</v>
      </c>
      <c r="B141" s="2" t="s">
        <v>271</v>
      </c>
      <c r="C141" s="5">
        <v>67983</v>
      </c>
      <c r="D141" s="5">
        <v>66097.509076633884</v>
      </c>
      <c r="E141" s="13">
        <v>-2.7734741381906014E-2</v>
      </c>
      <c r="F141" s="14">
        <v>37.799999999999997</v>
      </c>
      <c r="G141" s="14">
        <v>38.3805572975986</v>
      </c>
      <c r="H141" s="13">
        <v>1.5358658666629695E-2</v>
      </c>
      <c r="I141" s="16">
        <v>1798.4920634920636</v>
      </c>
      <c r="J141" s="16">
        <v>1722.161264207841</v>
      </c>
      <c r="K141" s="13">
        <v>-4.2441554696668507E-2</v>
      </c>
      <c r="L141" s="5">
        <v>17166</v>
      </c>
      <c r="M141" s="5">
        <v>17961.935192238892</v>
      </c>
      <c r="N141" s="13">
        <v>4.6366957487993264E-2</v>
      </c>
      <c r="O141" s="5">
        <v>10955</v>
      </c>
      <c r="P141" s="5">
        <v>11212.721334643742</v>
      </c>
      <c r="Q141" s="13">
        <v>2.3525452728776083E-2</v>
      </c>
      <c r="R141" s="5">
        <v>6330</v>
      </c>
      <c r="S141" s="5">
        <v>6752.3115116323961</v>
      </c>
      <c r="T141" s="13">
        <v>6.6715878614912502E-2</v>
      </c>
      <c r="U141" t="s">
        <v>1585</v>
      </c>
    </row>
    <row r="142" spans="1:21" x14ac:dyDescent="0.25">
      <c r="A142" s="1" t="s">
        <v>272</v>
      </c>
      <c r="B142" s="2" t="s">
        <v>273</v>
      </c>
      <c r="C142" s="5">
        <v>803086</v>
      </c>
      <c r="D142" s="5">
        <v>860184.32154747471</v>
      </c>
      <c r="E142" s="13">
        <v>7.1098638934652972E-2</v>
      </c>
      <c r="F142" s="14">
        <v>250.57</v>
      </c>
      <c r="G142" s="14">
        <v>265.16448563470777</v>
      </c>
      <c r="H142" s="13">
        <v>5.824514361139714E-2</v>
      </c>
      <c r="I142" s="16">
        <v>3205.0365167418286</v>
      </c>
      <c r="J142" s="16">
        <v>3243.9650411272269</v>
      </c>
      <c r="K142" s="13">
        <v>1.2146047067498691E-2</v>
      </c>
      <c r="L142" s="5">
        <v>301203</v>
      </c>
      <c r="M142" s="5">
        <v>305265.46513781726</v>
      </c>
      <c r="N142" s="13">
        <v>1.3487465721846252E-2</v>
      </c>
      <c r="O142" s="5">
        <v>95532</v>
      </c>
      <c r="P142" s="5">
        <v>112266.5569011404</v>
      </c>
      <c r="Q142" s="13">
        <v>0.17517226584956244</v>
      </c>
      <c r="R142" s="5">
        <v>66906</v>
      </c>
      <c r="S142" s="5">
        <v>77531.165143936014</v>
      </c>
      <c r="T142" s="13">
        <v>0.15880735874115945</v>
      </c>
      <c r="U142" t="s">
        <v>2116</v>
      </c>
    </row>
    <row r="143" spans="1:21" x14ac:dyDescent="0.25">
      <c r="A143" s="1" t="s">
        <v>274</v>
      </c>
      <c r="B143" s="2" t="s">
        <v>275</v>
      </c>
      <c r="C143" s="5">
        <v>65088</v>
      </c>
      <c r="D143" s="5">
        <v>69073.180867022107</v>
      </c>
      <c r="E143" s="13">
        <v>6.1227582150659217E-2</v>
      </c>
      <c r="F143" s="14">
        <v>31.440000000000005</v>
      </c>
      <c r="G143" s="14">
        <v>31.799759745407545</v>
      </c>
      <c r="H143" s="13">
        <v>1.1442739993878513E-2</v>
      </c>
      <c r="I143" s="16">
        <v>2070.2290076335876</v>
      </c>
      <c r="J143" s="16">
        <v>2172.1290166979175</v>
      </c>
      <c r="K143" s="13">
        <v>4.9221612048035455E-2</v>
      </c>
      <c r="L143" s="5">
        <v>10847</v>
      </c>
      <c r="M143" s="5">
        <v>7804.5343178066123</v>
      </c>
      <c r="N143" s="13">
        <v>-0.28048913821272126</v>
      </c>
      <c r="O143" s="5">
        <v>10049</v>
      </c>
      <c r="P143" s="5">
        <v>12439.894650487218</v>
      </c>
      <c r="Q143" s="13">
        <v>0.23792363921656068</v>
      </c>
      <c r="R143" s="5">
        <v>3736</v>
      </c>
      <c r="S143" s="5">
        <v>4933.3518753154995</v>
      </c>
      <c r="T143" s="13">
        <v>0.3204903306519003</v>
      </c>
      <c r="U143" t="s">
        <v>1250</v>
      </c>
    </row>
    <row r="144" spans="1:21" x14ac:dyDescent="0.25">
      <c r="A144" s="2" t="s">
        <v>276</v>
      </c>
      <c r="B144" s="2" t="s">
        <v>277</v>
      </c>
      <c r="C144" s="5" t="s">
        <v>1050</v>
      </c>
      <c r="D144" s="5">
        <v>50041.961756194127</v>
      </c>
      <c r="E144" s="13" t="s">
        <v>2028</v>
      </c>
      <c r="F144" s="14" t="s">
        <v>1050</v>
      </c>
      <c r="G144" s="14">
        <v>24.253120146850293</v>
      </c>
      <c r="H144" s="13" t="s">
        <v>2028</v>
      </c>
      <c r="I144" s="16" t="s">
        <v>1050</v>
      </c>
      <c r="J144" s="16">
        <v>2063.3205729075225</v>
      </c>
      <c r="K144" s="13" t="s">
        <v>2028</v>
      </c>
      <c r="L144" s="5" t="s">
        <v>1050</v>
      </c>
      <c r="M144" s="5">
        <v>13547.38740311935</v>
      </c>
      <c r="N144" s="13" t="s">
        <v>2028</v>
      </c>
      <c r="O144" s="5" t="s">
        <v>1050</v>
      </c>
      <c r="P144" s="5">
        <v>8041.6566221063476</v>
      </c>
      <c r="Q144" s="13" t="s">
        <v>2028</v>
      </c>
      <c r="R144" s="5" t="s">
        <v>1050</v>
      </c>
      <c r="S144" s="5">
        <v>3673.098848776966</v>
      </c>
      <c r="T144" s="13" t="s">
        <v>2028</v>
      </c>
      <c r="U144" t="s">
        <v>2117</v>
      </c>
    </row>
    <row r="145" spans="1:21" x14ac:dyDescent="0.25">
      <c r="A145" s="1" t="s">
        <v>278</v>
      </c>
      <c r="B145" s="2" t="s">
        <v>279</v>
      </c>
      <c r="C145" s="5">
        <v>196611</v>
      </c>
      <c r="D145" s="5">
        <v>194563.2668456067</v>
      </c>
      <c r="E145" s="13">
        <v>-1.0415150497140526E-2</v>
      </c>
      <c r="F145" s="14">
        <v>82.24</v>
      </c>
      <c r="G145" s="14">
        <v>83.399054416266793</v>
      </c>
      <c r="H145" s="13">
        <v>1.4093560509080718E-2</v>
      </c>
      <c r="I145" s="16">
        <v>2390.6979571984439</v>
      </c>
      <c r="J145" s="16">
        <v>2332.9193383235479</v>
      </c>
      <c r="K145" s="13">
        <v>-2.4168096476145512E-2</v>
      </c>
      <c r="L145" s="5">
        <v>54168</v>
      </c>
      <c r="M145" s="5">
        <v>56547.781844604695</v>
      </c>
      <c r="N145" s="13">
        <v>4.393335261786839E-2</v>
      </c>
      <c r="O145" s="5">
        <v>31888</v>
      </c>
      <c r="P145" s="5">
        <v>33990.329001499587</v>
      </c>
      <c r="Q145" s="13">
        <v>6.5928531155907785E-2</v>
      </c>
      <c r="R145" s="5">
        <v>18762</v>
      </c>
      <c r="S145" s="5">
        <v>17612.367428455185</v>
      </c>
      <c r="T145" s="13">
        <v>-6.1274521455325373E-2</v>
      </c>
      <c r="U145" t="s">
        <v>1663</v>
      </c>
    </row>
    <row r="146" spans="1:21" x14ac:dyDescent="0.25">
      <c r="A146" s="1" t="s">
        <v>280</v>
      </c>
      <c r="B146" s="2" t="s">
        <v>281</v>
      </c>
      <c r="C146" s="5">
        <v>247421</v>
      </c>
      <c r="D146" s="5">
        <v>273952.57442392164</v>
      </c>
      <c r="E146" s="13">
        <v>0.10723250825080184</v>
      </c>
      <c r="F146" s="14">
        <v>86.75</v>
      </c>
      <c r="G146" s="14">
        <v>86.888148853901257</v>
      </c>
      <c r="H146" s="13">
        <v>1.5924939930980579E-3</v>
      </c>
      <c r="I146" s="16">
        <v>2852.1152737752163</v>
      </c>
      <c r="J146" s="16">
        <v>3152.9337203921941</v>
      </c>
      <c r="K146" s="13">
        <v>0.1054720506506029</v>
      </c>
      <c r="L146" s="5">
        <v>77657</v>
      </c>
      <c r="M146" s="5">
        <v>77831.268145333044</v>
      </c>
      <c r="N146" s="13">
        <v>2.2440751681502536E-3</v>
      </c>
      <c r="O146" s="5">
        <v>38777</v>
      </c>
      <c r="P146" s="5">
        <v>46672.61468843271</v>
      </c>
      <c r="Q146" s="13">
        <v>0.2036159240898654</v>
      </c>
      <c r="R146" s="5">
        <v>24465</v>
      </c>
      <c r="S146" s="5">
        <v>28419.992640718658</v>
      </c>
      <c r="T146" s="13">
        <v>0.16165921278228726</v>
      </c>
      <c r="U146" t="s">
        <v>1652</v>
      </c>
    </row>
    <row r="147" spans="1:21" x14ac:dyDescent="0.25">
      <c r="A147" s="1" t="s">
        <v>282</v>
      </c>
      <c r="B147" s="2" t="s">
        <v>283</v>
      </c>
      <c r="C147" s="5">
        <v>229351</v>
      </c>
      <c r="D147" s="5">
        <v>236429.82592904696</v>
      </c>
      <c r="E147" s="13">
        <v>3.0864595877266539E-2</v>
      </c>
      <c r="F147" s="14">
        <v>118.84</v>
      </c>
      <c r="G147" s="14">
        <v>124.15096914813493</v>
      </c>
      <c r="H147" s="13">
        <v>4.4690080344454139E-2</v>
      </c>
      <c r="I147" s="16">
        <v>1929.9141703130258</v>
      </c>
      <c r="J147" s="16">
        <v>1904.3735828348042</v>
      </c>
      <c r="K147" s="13">
        <v>-1.323405355072293E-2</v>
      </c>
      <c r="L147" s="5">
        <v>61534</v>
      </c>
      <c r="M147" s="5">
        <v>61339.108921669402</v>
      </c>
      <c r="N147" s="13">
        <v>-3.1672096455715253E-3</v>
      </c>
      <c r="O147" s="5">
        <v>35958</v>
      </c>
      <c r="P147" s="5">
        <v>39868.094843013794</v>
      </c>
      <c r="Q147" s="13">
        <v>0.10874060968390328</v>
      </c>
      <c r="R147" s="5">
        <v>23293</v>
      </c>
      <c r="S147" s="5">
        <v>26259.52694134277</v>
      </c>
      <c r="T147" s="13">
        <v>0.12735701461137555</v>
      </c>
      <c r="U147" t="s">
        <v>2118</v>
      </c>
    </row>
    <row r="148" spans="1:21" x14ac:dyDescent="0.25">
      <c r="A148" s="1" t="s">
        <v>284</v>
      </c>
      <c r="B148" s="2" t="s">
        <v>285</v>
      </c>
      <c r="C148" s="5">
        <v>64513</v>
      </c>
      <c r="D148" s="5">
        <v>71790.589171167099</v>
      </c>
      <c r="E148" s="13">
        <v>0.11280810334610232</v>
      </c>
      <c r="F148" s="14">
        <v>55.12</v>
      </c>
      <c r="G148" s="14">
        <v>57.439253760245222</v>
      </c>
      <c r="H148" s="13">
        <v>4.2076447029122367E-2</v>
      </c>
      <c r="I148" s="16">
        <v>1170.4100145137882</v>
      </c>
      <c r="J148" s="16">
        <v>1249.8524000820969</v>
      </c>
      <c r="K148" s="13">
        <v>6.7875688505032741E-2</v>
      </c>
      <c r="L148" s="5">
        <v>10625</v>
      </c>
      <c r="M148" s="5">
        <v>14655.687435792208</v>
      </c>
      <c r="N148" s="13">
        <v>0.37935881748632544</v>
      </c>
      <c r="O148" s="5">
        <v>5916</v>
      </c>
      <c r="P148" s="5">
        <v>7462.7925247755493</v>
      </c>
      <c r="Q148" s="13">
        <v>0.26145918268687446</v>
      </c>
      <c r="R148" s="5">
        <v>5550</v>
      </c>
      <c r="S148" s="5">
        <v>5846.6739848040688</v>
      </c>
      <c r="T148" s="13">
        <v>5.3454772036769155E-2</v>
      </c>
      <c r="U148" t="s">
        <v>1227</v>
      </c>
    </row>
    <row r="149" spans="1:21" x14ac:dyDescent="0.25">
      <c r="A149" s="1" t="s">
        <v>286</v>
      </c>
      <c r="B149" s="2" t="s">
        <v>287</v>
      </c>
      <c r="C149" s="5">
        <v>133683</v>
      </c>
      <c r="D149" s="5">
        <v>150324.28102305956</v>
      </c>
      <c r="E149" s="13">
        <v>0.12448315061047077</v>
      </c>
      <c r="F149" s="14">
        <v>39.46</v>
      </c>
      <c r="G149" s="14">
        <v>39.683624199887028</v>
      </c>
      <c r="H149" s="13">
        <v>5.6671109956164967E-3</v>
      </c>
      <c r="I149" s="16">
        <v>3387.8104409528637</v>
      </c>
      <c r="J149" s="16">
        <v>3788.0683544898479</v>
      </c>
      <c r="K149" s="13">
        <v>0.11814649034035291</v>
      </c>
      <c r="L149" s="5">
        <v>27166</v>
      </c>
      <c r="M149" s="5">
        <v>20765.564239255607</v>
      </c>
      <c r="N149" s="13">
        <v>-0.23560464406774617</v>
      </c>
      <c r="O149" s="5">
        <v>16320</v>
      </c>
      <c r="P149" s="5">
        <v>19480.331292218198</v>
      </c>
      <c r="Q149" s="13">
        <v>0.19364775074866408</v>
      </c>
      <c r="R149" s="5">
        <v>10520</v>
      </c>
      <c r="S149" s="5">
        <v>13405.15720311005</v>
      </c>
      <c r="T149" s="13">
        <v>0.27425448698764732</v>
      </c>
      <c r="U149" t="s">
        <v>1250</v>
      </c>
    </row>
    <row r="150" spans="1:21" x14ac:dyDescent="0.25">
      <c r="A150" s="1" t="s">
        <v>288</v>
      </c>
      <c r="B150" s="2" t="s">
        <v>289</v>
      </c>
      <c r="C150" s="5">
        <v>85225</v>
      </c>
      <c r="D150" s="5">
        <v>75145.09073985384</v>
      </c>
      <c r="E150" s="13">
        <v>-0.1182740892947628</v>
      </c>
      <c r="F150" s="14">
        <v>50.8</v>
      </c>
      <c r="G150" s="14">
        <v>51.646723571750528</v>
      </c>
      <c r="H150" s="13">
        <v>1.6667786845482882E-2</v>
      </c>
      <c r="I150" s="16">
        <v>1677.6574803149608</v>
      </c>
      <c r="J150" s="16">
        <v>1454.9827277127863</v>
      </c>
      <c r="K150" s="13">
        <v>-0.13272956799284794</v>
      </c>
      <c r="L150" s="5">
        <v>50867</v>
      </c>
      <c r="M150" s="5">
        <v>51584.706011267852</v>
      </c>
      <c r="N150" s="13">
        <v>1.410946215164747E-2</v>
      </c>
      <c r="O150" s="5">
        <v>14398</v>
      </c>
      <c r="P150" s="5">
        <v>15416.729055054891</v>
      </c>
      <c r="Q150" s="13">
        <v>7.0754900337192075E-2</v>
      </c>
      <c r="R150" s="5">
        <v>7796</v>
      </c>
      <c r="S150" s="5">
        <v>6501.5577998352574</v>
      </c>
      <c r="T150" s="13">
        <v>-0.16603927657320969</v>
      </c>
      <c r="U150" t="s">
        <v>2090</v>
      </c>
    </row>
    <row r="151" spans="1:21" x14ac:dyDescent="0.25">
      <c r="A151" s="1" t="s">
        <v>290</v>
      </c>
      <c r="B151" s="2" t="s">
        <v>291</v>
      </c>
      <c r="C151" s="5">
        <v>176676</v>
      </c>
      <c r="D151" s="5">
        <v>219366.59301541632</v>
      </c>
      <c r="E151" s="13">
        <v>0.24163210065552945</v>
      </c>
      <c r="F151" s="14">
        <v>70.259999999999991</v>
      </c>
      <c r="G151" s="14">
        <v>71.817833644230191</v>
      </c>
      <c r="H151" s="13">
        <v>2.2172411674212932E-2</v>
      </c>
      <c r="I151" s="16">
        <v>2514.6029035012812</v>
      </c>
      <c r="J151" s="16">
        <v>3054.4863564405237</v>
      </c>
      <c r="K151" s="13">
        <v>0.21469928798201893</v>
      </c>
      <c r="L151" s="5">
        <v>38675</v>
      </c>
      <c r="M151" s="5">
        <v>39264.04273373168</v>
      </c>
      <c r="N151" s="13">
        <v>1.5230581350528238E-2</v>
      </c>
      <c r="O151" s="5">
        <v>21523</v>
      </c>
      <c r="P151" s="5">
        <v>25481.29855807378</v>
      </c>
      <c r="Q151" s="13">
        <v>0.18391016856728989</v>
      </c>
      <c r="R151" s="5">
        <v>12415</v>
      </c>
      <c r="S151" s="5">
        <v>13046.020057377204</v>
      </c>
      <c r="T151" s="13">
        <v>5.0827229752493236E-2</v>
      </c>
      <c r="U151" t="s">
        <v>2119</v>
      </c>
    </row>
    <row r="152" spans="1:21" x14ac:dyDescent="0.25">
      <c r="A152" s="1" t="s">
        <v>292</v>
      </c>
      <c r="B152" s="2" t="s">
        <v>293</v>
      </c>
      <c r="C152" s="5">
        <v>53049</v>
      </c>
      <c r="D152" s="5">
        <v>51338.588445368521</v>
      </c>
      <c r="E152" s="13">
        <v>-3.2242107384332953E-2</v>
      </c>
      <c r="F152" s="14">
        <v>34.89</v>
      </c>
      <c r="G152" s="14">
        <v>36.174870882016172</v>
      </c>
      <c r="H152" s="13">
        <v>3.6826336543885695E-2</v>
      </c>
      <c r="I152" s="16">
        <v>1520.4643164230438</v>
      </c>
      <c r="J152" s="16">
        <v>1419.1782083427083</v>
      </c>
      <c r="K152" s="13">
        <v>-6.6615248372691366E-2</v>
      </c>
      <c r="L152" s="5">
        <v>14563</v>
      </c>
      <c r="M152" s="5">
        <v>15792.984848374092</v>
      </c>
      <c r="N152" s="13">
        <v>8.4459578958599985E-2</v>
      </c>
      <c r="O152" s="5">
        <v>6769</v>
      </c>
      <c r="P152" s="5">
        <v>7592.9873981040446</v>
      </c>
      <c r="Q152" s="13">
        <v>0.12172956095494823</v>
      </c>
      <c r="R152" s="5">
        <v>4098</v>
      </c>
      <c r="S152" s="5">
        <v>5334.2855517784928</v>
      </c>
      <c r="T152" s="13">
        <v>0.30168022249353166</v>
      </c>
      <c r="U152" t="s">
        <v>1578</v>
      </c>
    </row>
    <row r="153" spans="1:21" x14ac:dyDescent="0.25">
      <c r="A153" s="1" t="s">
        <v>294</v>
      </c>
      <c r="B153" s="2" t="s">
        <v>295</v>
      </c>
      <c r="C153" s="5">
        <v>310282</v>
      </c>
      <c r="D153" s="5">
        <v>347412.5577122161</v>
      </c>
      <c r="E153" s="13">
        <v>0.11966713413029471</v>
      </c>
      <c r="F153" s="14">
        <v>198.03</v>
      </c>
      <c r="G153" s="14">
        <v>209.76636656996016</v>
      </c>
      <c r="H153" s="13">
        <v>5.9265598999950278E-2</v>
      </c>
      <c r="I153" s="16">
        <v>1566.8434075645105</v>
      </c>
      <c r="J153" s="16">
        <v>1656.1880886483723</v>
      </c>
      <c r="K153" s="13">
        <v>5.7022086988730104E-2</v>
      </c>
      <c r="L153" s="5">
        <v>95166</v>
      </c>
      <c r="M153" s="5">
        <v>104683.0613905612</v>
      </c>
      <c r="N153" s="13">
        <v>0.10000484827103374</v>
      </c>
      <c r="O153" s="5">
        <v>33040</v>
      </c>
      <c r="P153" s="5">
        <v>38514.176823856331</v>
      </c>
      <c r="Q153" s="13">
        <v>0.16568331791332722</v>
      </c>
      <c r="R153" s="5">
        <v>32518</v>
      </c>
      <c r="S153" s="5">
        <v>43276.824987593252</v>
      </c>
      <c r="T153" s="13">
        <v>0.33085752468150725</v>
      </c>
      <c r="U153" t="s">
        <v>1603</v>
      </c>
    </row>
    <row r="154" spans="1:21" x14ac:dyDescent="0.25">
      <c r="A154" s="1" t="s">
        <v>296</v>
      </c>
      <c r="B154" s="2" t="s">
        <v>297</v>
      </c>
      <c r="C154" s="5">
        <v>295083</v>
      </c>
      <c r="D154" s="5">
        <v>381238.85007113265</v>
      </c>
      <c r="E154" s="13">
        <v>0.29197158111830451</v>
      </c>
      <c r="F154" s="14">
        <v>187.73</v>
      </c>
      <c r="G154" s="14">
        <v>196.21793470745956</v>
      </c>
      <c r="H154" s="13">
        <v>4.5213523184677855E-2</v>
      </c>
      <c r="I154" s="16">
        <v>1571.8478666169499</v>
      </c>
      <c r="J154" s="16">
        <v>1942.9358006418727</v>
      </c>
      <c r="K154" s="13">
        <v>0.2360838742133527</v>
      </c>
      <c r="L154" s="5">
        <v>83296</v>
      </c>
      <c r="M154" s="5">
        <v>83512.507700692877</v>
      </c>
      <c r="N154" s="13">
        <v>2.5992568753946989E-3</v>
      </c>
      <c r="O154" s="5">
        <v>35274</v>
      </c>
      <c r="P154" s="5">
        <v>41564.502787656274</v>
      </c>
      <c r="Q154" s="13">
        <v>0.17833256187719779</v>
      </c>
      <c r="R154" s="5">
        <v>17425</v>
      </c>
      <c r="S154" s="5">
        <v>19195.822119497931</v>
      </c>
      <c r="T154" s="13">
        <v>0.10162537271150247</v>
      </c>
      <c r="U154" t="s">
        <v>2120</v>
      </c>
    </row>
    <row r="155" spans="1:21" x14ac:dyDescent="0.25">
      <c r="A155" s="1" t="s">
        <v>298</v>
      </c>
      <c r="B155" s="2" t="s">
        <v>299</v>
      </c>
      <c r="C155" s="5">
        <v>71957</v>
      </c>
      <c r="D155" s="5">
        <v>83460.260379630723</v>
      </c>
      <c r="E155" s="13">
        <v>0.15986297899621613</v>
      </c>
      <c r="F155" s="14">
        <v>34.83</v>
      </c>
      <c r="G155" s="14">
        <v>35.230757550876298</v>
      </c>
      <c r="H155" s="13">
        <v>1.1506102523006021E-2</v>
      </c>
      <c r="I155" s="16">
        <v>2065.9488946310653</v>
      </c>
      <c r="J155" s="16">
        <v>2368.9601411240392</v>
      </c>
      <c r="K155" s="13">
        <v>0.14666928464708479</v>
      </c>
      <c r="L155" s="5">
        <v>19131</v>
      </c>
      <c r="M155" s="5">
        <v>16595.07021796707</v>
      </c>
      <c r="N155" s="13">
        <v>-0.13255604945026031</v>
      </c>
      <c r="O155" s="5">
        <v>6163</v>
      </c>
      <c r="P155" s="5">
        <v>7853.8463695957917</v>
      </c>
      <c r="Q155" s="13">
        <v>0.27435443284046596</v>
      </c>
      <c r="R155" s="5">
        <v>5065</v>
      </c>
      <c r="S155" s="5">
        <v>6010.4712211787319</v>
      </c>
      <c r="T155" s="13">
        <v>0.18666756587931527</v>
      </c>
      <c r="U155" t="s">
        <v>1230</v>
      </c>
    </row>
    <row r="156" spans="1:21" x14ac:dyDescent="0.25">
      <c r="A156" s="1" t="s">
        <v>300</v>
      </c>
      <c r="B156" s="2" t="s">
        <v>301</v>
      </c>
      <c r="C156" s="5">
        <v>356218</v>
      </c>
      <c r="D156" s="5">
        <v>332955.75927476934</v>
      </c>
      <c r="E156" s="13">
        <v>-6.5303383673005463E-2</v>
      </c>
      <c r="F156" s="14">
        <v>235.9</v>
      </c>
      <c r="G156" s="14">
        <v>245.7613435596555</v>
      </c>
      <c r="H156" s="13">
        <v>4.1803067230417525E-2</v>
      </c>
      <c r="I156" s="16">
        <v>1510.03815175922</v>
      </c>
      <c r="J156" s="16">
        <v>1354.7930461811968</v>
      </c>
      <c r="K156" s="13">
        <v>-0.10280873062522296</v>
      </c>
      <c r="L156" s="5">
        <v>112253</v>
      </c>
      <c r="M156" s="5">
        <v>102035.07131748363</v>
      </c>
      <c r="N156" s="13">
        <v>-9.10258851212562E-2</v>
      </c>
      <c r="O156" s="5">
        <v>53696</v>
      </c>
      <c r="P156" s="5">
        <v>60331.373943798455</v>
      </c>
      <c r="Q156" s="13">
        <v>0.12357296528230138</v>
      </c>
      <c r="R156" s="5">
        <v>37948</v>
      </c>
      <c r="S156" s="5">
        <v>37315.623043956562</v>
      </c>
      <c r="T156" s="13">
        <v>-1.6664302625788909E-2</v>
      </c>
      <c r="U156" t="s">
        <v>1498</v>
      </c>
    </row>
    <row r="157" spans="1:21" x14ac:dyDescent="0.25">
      <c r="A157" s="1" t="s">
        <v>302</v>
      </c>
      <c r="B157" s="2" t="s">
        <v>303</v>
      </c>
      <c r="C157" s="5">
        <v>77074</v>
      </c>
      <c r="D157" s="5">
        <v>81752.431843929022</v>
      </c>
      <c r="E157" s="13">
        <v>6.0700519551716813E-2</v>
      </c>
      <c r="F157" s="14">
        <v>62.140000000000008</v>
      </c>
      <c r="G157" s="14">
        <v>63.788759664728943</v>
      </c>
      <c r="H157" s="13">
        <v>2.653298462711514E-2</v>
      </c>
      <c r="I157" s="16">
        <v>1240.3282909559059</v>
      </c>
      <c r="J157" s="16">
        <v>1281.6118744684234</v>
      </c>
      <c r="K157" s="13">
        <v>3.3284400439419708E-2</v>
      </c>
      <c r="L157" s="5">
        <v>22792</v>
      </c>
      <c r="M157" s="5">
        <v>23446.210853250508</v>
      </c>
      <c r="N157" s="13">
        <v>2.8703529889895933E-2</v>
      </c>
      <c r="O157" s="5">
        <v>14118</v>
      </c>
      <c r="P157" s="5">
        <v>15482.039590042017</v>
      </c>
      <c r="Q157" s="13">
        <v>9.661705553492117E-2</v>
      </c>
      <c r="R157" s="5">
        <v>7100</v>
      </c>
      <c r="S157" s="5">
        <v>5448.9125121942816</v>
      </c>
      <c r="T157" s="13">
        <v>-0.23254753349376317</v>
      </c>
      <c r="U157" t="s">
        <v>1212</v>
      </c>
    </row>
    <row r="158" spans="1:21" x14ac:dyDescent="0.25">
      <c r="A158" s="1" t="s">
        <v>304</v>
      </c>
      <c r="B158" s="2" t="s">
        <v>305</v>
      </c>
      <c r="C158" s="5">
        <v>89557</v>
      </c>
      <c r="D158" s="5">
        <v>103604.05912312884</v>
      </c>
      <c r="E158" s="13">
        <v>0.15685048765734494</v>
      </c>
      <c r="F158" s="14">
        <v>71.05</v>
      </c>
      <c r="G158" s="14">
        <v>73.286678812960901</v>
      </c>
      <c r="H158" s="13">
        <v>3.1480349232384283E-2</v>
      </c>
      <c r="I158" s="16">
        <v>1260.478536242083</v>
      </c>
      <c r="J158" s="16">
        <v>1413.682006078385</v>
      </c>
      <c r="K158" s="13">
        <v>0.12154389418883235</v>
      </c>
      <c r="L158" s="5">
        <v>27023</v>
      </c>
      <c r="M158" s="5">
        <v>35507.904934090722</v>
      </c>
      <c r="N158" s="13">
        <v>0.31398826681311187</v>
      </c>
      <c r="O158" s="5">
        <v>14161</v>
      </c>
      <c r="P158" s="5">
        <v>17053.865914588605</v>
      </c>
      <c r="Q158" s="13">
        <v>0.20428401345869676</v>
      </c>
      <c r="R158" s="5">
        <v>9177</v>
      </c>
      <c r="S158" s="5">
        <v>9812.8617881992595</v>
      </c>
      <c r="T158" s="13">
        <v>6.9288633344149447E-2</v>
      </c>
      <c r="U158" t="s">
        <v>1695</v>
      </c>
    </row>
    <row r="159" spans="1:21" x14ac:dyDescent="0.25">
      <c r="A159" s="1" t="s">
        <v>306</v>
      </c>
      <c r="B159" s="2" t="s">
        <v>307</v>
      </c>
      <c r="C159" s="5">
        <v>71747</v>
      </c>
      <c r="D159" s="5">
        <v>65792.570686947438</v>
      </c>
      <c r="E159" s="13">
        <v>-8.2992031904505589E-2</v>
      </c>
      <c r="F159" s="14">
        <v>45.81</v>
      </c>
      <c r="G159" s="14">
        <v>45.981949409225059</v>
      </c>
      <c r="H159" s="13">
        <v>3.7535343642230313E-3</v>
      </c>
      <c r="I159" s="16">
        <v>1566.1864221785636</v>
      </c>
      <c r="J159" s="16">
        <v>1430.8347412897615</v>
      </c>
      <c r="K159" s="13">
        <v>-8.6421181394567351E-2</v>
      </c>
      <c r="L159" s="5">
        <v>46797</v>
      </c>
      <c r="M159" s="5">
        <v>44502.54757673628</v>
      </c>
      <c r="N159" s="13">
        <v>-4.9029904123420724E-2</v>
      </c>
      <c r="O159" s="5">
        <v>12184</v>
      </c>
      <c r="P159" s="5">
        <v>14347.476126301694</v>
      </c>
      <c r="Q159" s="13">
        <v>0.17756698344564129</v>
      </c>
      <c r="R159" s="5">
        <v>8483</v>
      </c>
      <c r="S159" s="5">
        <v>6680.0416186427001</v>
      </c>
      <c r="T159" s="13">
        <v>-0.21253782640071908</v>
      </c>
      <c r="U159" t="s">
        <v>2090</v>
      </c>
    </row>
    <row r="160" spans="1:21" x14ac:dyDescent="0.25">
      <c r="A160" s="1" t="s">
        <v>308</v>
      </c>
      <c r="B160" s="2" t="s">
        <v>309</v>
      </c>
      <c r="C160" s="5">
        <v>54901</v>
      </c>
      <c r="D160" s="5">
        <v>56178.691257715604</v>
      </c>
      <c r="E160" s="13">
        <v>2.3272640893892707E-2</v>
      </c>
      <c r="F160" s="14">
        <v>28.85</v>
      </c>
      <c r="G160" s="14">
        <v>29.674867929558712</v>
      </c>
      <c r="H160" s="13">
        <v>2.859160934345616E-2</v>
      </c>
      <c r="I160" s="16">
        <v>1902.9809358752166</v>
      </c>
      <c r="J160" s="16">
        <v>1893.1403971559655</v>
      </c>
      <c r="K160" s="13">
        <v>-5.1711178676234204E-3</v>
      </c>
      <c r="L160" s="5">
        <v>11913</v>
      </c>
      <c r="M160" s="5">
        <v>12090.100350909104</v>
      </c>
      <c r="N160" s="13">
        <v>1.4866142106027385E-2</v>
      </c>
      <c r="O160" s="5">
        <v>8705</v>
      </c>
      <c r="P160" s="5">
        <v>9656.3300305910707</v>
      </c>
      <c r="Q160" s="13">
        <v>0.10928547163596447</v>
      </c>
      <c r="R160" s="5">
        <v>3439</v>
      </c>
      <c r="S160" s="5">
        <v>3851.4708459734679</v>
      </c>
      <c r="T160" s="13">
        <v>0.11993918173116253</v>
      </c>
      <c r="U160" t="s">
        <v>1811</v>
      </c>
    </row>
    <row r="161" spans="1:21" x14ac:dyDescent="0.25">
      <c r="A161" s="1" t="s">
        <v>310</v>
      </c>
      <c r="B161" s="2" t="s">
        <v>311</v>
      </c>
      <c r="C161" s="5">
        <v>264465</v>
      </c>
      <c r="D161" s="5">
        <v>324081.46338627016</v>
      </c>
      <c r="E161" s="13">
        <v>0.22542288539606437</v>
      </c>
      <c r="F161" s="14">
        <v>109.66</v>
      </c>
      <c r="G161" s="14">
        <v>120.29731094719165</v>
      </c>
      <c r="H161" s="13">
        <v>9.7002653175192882E-2</v>
      </c>
      <c r="I161" s="16">
        <v>2411.6815611891302</v>
      </c>
      <c r="J161" s="16">
        <v>2694.0042203315425</v>
      </c>
      <c r="K161" s="13">
        <v>0.11706465052674994</v>
      </c>
      <c r="L161" s="5">
        <v>58018</v>
      </c>
      <c r="M161" s="5">
        <v>52682.788290367927</v>
      </c>
      <c r="N161" s="13">
        <v>-9.1957870137406889E-2</v>
      </c>
      <c r="O161" s="5">
        <v>37822</v>
      </c>
      <c r="P161" s="5">
        <v>46954.68751128437</v>
      </c>
      <c r="Q161" s="13">
        <v>0.24146495455778039</v>
      </c>
      <c r="R161" s="5">
        <v>15811</v>
      </c>
      <c r="S161" s="5">
        <v>19170.899881459765</v>
      </c>
      <c r="T161" s="13">
        <v>0.21250394544682596</v>
      </c>
      <c r="U161" t="s">
        <v>1311</v>
      </c>
    </row>
    <row r="162" spans="1:21" x14ac:dyDescent="0.25">
      <c r="A162" s="1" t="s">
        <v>312</v>
      </c>
      <c r="B162" s="2" t="s">
        <v>313</v>
      </c>
      <c r="C162" s="5">
        <v>122947</v>
      </c>
      <c r="D162" s="5">
        <v>126542.26741598088</v>
      </c>
      <c r="E162" s="13">
        <v>2.9242416781059166E-2</v>
      </c>
      <c r="F162" s="14">
        <v>70.77</v>
      </c>
      <c r="G162" s="14">
        <v>73.478148960923889</v>
      </c>
      <c r="H162" s="13">
        <v>3.8266906329290563E-2</v>
      </c>
      <c r="I162" s="16">
        <v>1737.2756817860677</v>
      </c>
      <c r="J162" s="16">
        <v>1722.1754930608936</v>
      </c>
      <c r="K162" s="13">
        <v>-8.6918782571398442E-3</v>
      </c>
      <c r="L162" s="5">
        <v>45205</v>
      </c>
      <c r="M162" s="5">
        <v>41550.44668821177</v>
      </c>
      <c r="N162" s="13">
        <v>-8.0844006454777781E-2</v>
      </c>
      <c r="O162" s="5">
        <v>17184</v>
      </c>
      <c r="P162" s="5">
        <v>18415.070252468533</v>
      </c>
      <c r="Q162" s="13">
        <v>7.1640494207898794E-2</v>
      </c>
      <c r="R162" s="5">
        <v>16148</v>
      </c>
      <c r="S162" s="5">
        <v>17744.05980358462</v>
      </c>
      <c r="T162" s="13">
        <v>9.8839472602465922E-2</v>
      </c>
      <c r="U162" t="s">
        <v>2121</v>
      </c>
    </row>
    <row r="163" spans="1:21" x14ac:dyDescent="0.25">
      <c r="A163" s="1" t="s">
        <v>314</v>
      </c>
      <c r="B163" s="2" t="s">
        <v>315</v>
      </c>
      <c r="C163" s="5">
        <v>191917</v>
      </c>
      <c r="D163" s="5">
        <v>236678.44172267243</v>
      </c>
      <c r="E163" s="13">
        <v>0.23323333379884237</v>
      </c>
      <c r="F163" s="14">
        <v>120.51</v>
      </c>
      <c r="G163" s="14">
        <v>131.50257120339015</v>
      </c>
      <c r="H163" s="13">
        <v>9.1217087406772396E-2</v>
      </c>
      <c r="I163" s="16">
        <v>1592.5400381711061</v>
      </c>
      <c r="J163" s="16">
        <v>1799.8008674416767</v>
      </c>
      <c r="K163" s="13">
        <v>0.13014481539101003</v>
      </c>
      <c r="L163" s="5">
        <v>36029</v>
      </c>
      <c r="M163" s="5">
        <v>47426.860524756688</v>
      </c>
      <c r="N163" s="13">
        <v>0.31635239736758414</v>
      </c>
      <c r="O163" s="5">
        <v>33957</v>
      </c>
      <c r="P163" s="5">
        <v>41176.636678771021</v>
      </c>
      <c r="Q163" s="13">
        <v>0.21261114582474958</v>
      </c>
      <c r="R163" s="5">
        <v>15048</v>
      </c>
      <c r="S163" s="5">
        <v>17344.331142366405</v>
      </c>
      <c r="T163" s="13">
        <v>0.15260042147570477</v>
      </c>
      <c r="U163" t="s">
        <v>1335</v>
      </c>
    </row>
    <row r="164" spans="1:21" x14ac:dyDescent="0.25">
      <c r="A164" s="1" t="s">
        <v>316</v>
      </c>
      <c r="B164" s="2" t="s">
        <v>317</v>
      </c>
      <c r="C164" s="5">
        <v>313492</v>
      </c>
      <c r="D164" s="5">
        <v>340313.79451802839</v>
      </c>
      <c r="E164" s="13">
        <v>8.5558146676879748E-2</v>
      </c>
      <c r="F164" s="14">
        <v>172.13</v>
      </c>
      <c r="G164" s="14">
        <v>176.86568197702653</v>
      </c>
      <c r="H164" s="13">
        <v>2.7512240614805849E-2</v>
      </c>
      <c r="I164" s="16">
        <v>1821.2513797711033</v>
      </c>
      <c r="J164" s="16">
        <v>1924.1369536133782</v>
      </c>
      <c r="K164" s="13">
        <v>5.6491693011211687E-2</v>
      </c>
      <c r="L164" s="5">
        <v>82936</v>
      </c>
      <c r="M164" s="5">
        <v>84060.359096143511</v>
      </c>
      <c r="N164" s="13">
        <v>1.3556948685052464E-2</v>
      </c>
      <c r="O164" s="5">
        <v>43274</v>
      </c>
      <c r="P164" s="5">
        <v>50295.52151010411</v>
      </c>
      <c r="Q164" s="13">
        <v>0.16225727943116214</v>
      </c>
      <c r="R164" s="5">
        <v>27136</v>
      </c>
      <c r="S164" s="5">
        <v>32646.023056293936</v>
      </c>
      <c r="T164" s="13">
        <v>0.2030521468268697</v>
      </c>
      <c r="U164" t="s">
        <v>1414</v>
      </c>
    </row>
    <row r="165" spans="1:21" x14ac:dyDescent="0.25">
      <c r="A165" s="2" t="s">
        <v>318</v>
      </c>
      <c r="B165" s="2" t="s">
        <v>319</v>
      </c>
      <c r="C165" s="5" t="s">
        <v>1050</v>
      </c>
      <c r="D165" s="5">
        <v>71845.907247968833</v>
      </c>
      <c r="E165" s="13" t="s">
        <v>2028</v>
      </c>
      <c r="F165" s="14" t="s">
        <v>1050</v>
      </c>
      <c r="G165" s="14">
        <v>38.947822420038243</v>
      </c>
      <c r="H165" s="13" t="s">
        <v>2028</v>
      </c>
      <c r="I165" s="16" t="s">
        <v>1050</v>
      </c>
      <c r="J165" s="16">
        <v>1844.6707102938026</v>
      </c>
      <c r="K165" s="13" t="s">
        <v>2028</v>
      </c>
      <c r="L165" s="5" t="s">
        <v>1050</v>
      </c>
      <c r="M165" s="5">
        <v>26115.35319331213</v>
      </c>
      <c r="N165" s="13" t="s">
        <v>2028</v>
      </c>
      <c r="O165" s="5" t="s">
        <v>1050</v>
      </c>
      <c r="P165" s="5">
        <v>11673.997183807187</v>
      </c>
      <c r="Q165" s="13" t="s">
        <v>2028</v>
      </c>
      <c r="R165" s="5" t="s">
        <v>1050</v>
      </c>
      <c r="S165" s="5">
        <v>4540.49000994976</v>
      </c>
      <c r="T165" s="13" t="s">
        <v>2028</v>
      </c>
      <c r="U165" t="s">
        <v>2122</v>
      </c>
    </row>
    <row r="166" spans="1:21" x14ac:dyDescent="0.25">
      <c r="A166" s="1" t="s">
        <v>320</v>
      </c>
      <c r="B166" s="2" t="s">
        <v>321</v>
      </c>
      <c r="C166" s="5">
        <v>141576</v>
      </c>
      <c r="D166" s="5">
        <v>161540.40919941638</v>
      </c>
      <c r="E166" s="13">
        <v>0.14101549132209115</v>
      </c>
      <c r="F166" s="14">
        <v>73.39</v>
      </c>
      <c r="G166" s="14">
        <v>74.475755309638885</v>
      </c>
      <c r="H166" s="13">
        <v>1.4794322246067368E-2</v>
      </c>
      <c r="I166" s="16">
        <v>1929.0911568333561</v>
      </c>
      <c r="J166" s="16">
        <v>2169.0335133601434</v>
      </c>
      <c r="K166" s="13">
        <v>0.12438103594889614</v>
      </c>
      <c r="L166" s="5">
        <v>19582</v>
      </c>
      <c r="M166" s="5">
        <v>20037.543927799321</v>
      </c>
      <c r="N166" s="13">
        <v>2.3263401480917219E-2</v>
      </c>
      <c r="O166" s="5">
        <v>18421</v>
      </c>
      <c r="P166" s="5">
        <v>22147.996699027848</v>
      </c>
      <c r="Q166" s="13">
        <v>0.20232325601367179</v>
      </c>
      <c r="R166" s="5">
        <v>9858</v>
      </c>
      <c r="S166" s="5">
        <v>12395.402393305605</v>
      </c>
      <c r="T166" s="13">
        <v>0.25739525190764911</v>
      </c>
      <c r="U166" t="s">
        <v>1476</v>
      </c>
    </row>
    <row r="167" spans="1:21" x14ac:dyDescent="0.25">
      <c r="A167" s="1" t="s">
        <v>322</v>
      </c>
      <c r="B167" s="2" t="s">
        <v>323</v>
      </c>
      <c r="C167" s="5">
        <v>141238</v>
      </c>
      <c r="D167" s="5">
        <v>173737.9940744128</v>
      </c>
      <c r="E167" s="13">
        <v>0.23010800262261427</v>
      </c>
      <c r="F167" s="14">
        <v>77.81</v>
      </c>
      <c r="G167" s="14">
        <v>82.175475234348184</v>
      </c>
      <c r="H167" s="13">
        <v>5.6104295519190099E-2</v>
      </c>
      <c r="I167" s="16">
        <v>1815.1651458681404</v>
      </c>
      <c r="J167" s="16">
        <v>2114.2316923503813</v>
      </c>
      <c r="K167" s="13">
        <v>0.16475996531941239</v>
      </c>
      <c r="L167" s="5">
        <v>22362</v>
      </c>
      <c r="M167" s="5">
        <v>28336.593353012027</v>
      </c>
      <c r="N167" s="13">
        <v>0.26717616282139467</v>
      </c>
      <c r="O167" s="5">
        <v>17623</v>
      </c>
      <c r="P167" s="5">
        <v>21805.834589349452</v>
      </c>
      <c r="Q167" s="13">
        <v>0.23735088176527558</v>
      </c>
      <c r="R167" s="5">
        <v>9932</v>
      </c>
      <c r="S167" s="5">
        <v>12548.636181101729</v>
      </c>
      <c r="T167" s="13">
        <v>0.26345511287774148</v>
      </c>
      <c r="U167" t="s">
        <v>1771</v>
      </c>
    </row>
    <row r="168" spans="1:21" x14ac:dyDescent="0.25">
      <c r="A168" s="1" t="s">
        <v>324</v>
      </c>
      <c r="B168" s="2" t="s">
        <v>325</v>
      </c>
      <c r="C168" s="5">
        <v>654628</v>
      </c>
      <c r="D168" s="5">
        <v>729443.03920593415</v>
      </c>
      <c r="E168" s="13">
        <v>0.11428634156487984</v>
      </c>
      <c r="F168" s="14">
        <v>171.28</v>
      </c>
      <c r="G168" s="14">
        <v>173.60711944743372</v>
      </c>
      <c r="H168" s="13">
        <v>1.3586638530089424E-2</v>
      </c>
      <c r="I168" s="16">
        <v>3821.9757122839796</v>
      </c>
      <c r="J168" s="16">
        <v>4201.6885109760797</v>
      </c>
      <c r="K168" s="13">
        <v>9.9349872232753392E-2</v>
      </c>
      <c r="L168" s="5">
        <v>247548</v>
      </c>
      <c r="M168" s="5">
        <v>240004.74424342852</v>
      </c>
      <c r="N168" s="13">
        <v>-3.047189133651446E-2</v>
      </c>
      <c r="O168" s="5">
        <v>78931</v>
      </c>
      <c r="P168" s="5">
        <v>90657.744330001733</v>
      </c>
      <c r="Q168" s="13">
        <v>0.14856956493648546</v>
      </c>
      <c r="R168" s="5">
        <v>60546</v>
      </c>
      <c r="S168" s="5">
        <v>68257.671107480914</v>
      </c>
      <c r="T168" s="13">
        <v>0.12736879575002336</v>
      </c>
      <c r="U168" t="s">
        <v>1250</v>
      </c>
    </row>
    <row r="169" spans="1:21" x14ac:dyDescent="0.25">
      <c r="A169" s="1" t="s">
        <v>326</v>
      </c>
      <c r="B169" s="2" t="s">
        <v>327</v>
      </c>
      <c r="C169" s="5">
        <v>64172</v>
      </c>
      <c r="D169" s="5">
        <v>62305.045649237771</v>
      </c>
      <c r="E169" s="13">
        <v>-2.9092974362061791E-2</v>
      </c>
      <c r="F169" s="14">
        <v>72.040000000000006</v>
      </c>
      <c r="G169" s="14">
        <v>75.261518055558554</v>
      </c>
      <c r="H169" s="13">
        <v>4.4718462736792718E-2</v>
      </c>
      <c r="I169" s="16">
        <v>890.78289838978333</v>
      </c>
      <c r="J169" s="16">
        <v>827.84731505473712</v>
      </c>
      <c r="K169" s="13">
        <v>-7.0651988771687477E-2</v>
      </c>
      <c r="L169" s="5">
        <v>19970</v>
      </c>
      <c r="M169" s="5">
        <v>16039.405422836386</v>
      </c>
      <c r="N169" s="13">
        <v>-0.19682496630764218</v>
      </c>
      <c r="O169" s="5">
        <v>11384</v>
      </c>
      <c r="P169" s="5">
        <v>12057.466587155252</v>
      </c>
      <c r="Q169" s="13">
        <v>5.9159046658050912E-2</v>
      </c>
      <c r="R169" s="5">
        <v>8016</v>
      </c>
      <c r="S169" s="5">
        <v>8444.0907023140735</v>
      </c>
      <c r="T169" s="13">
        <v>5.3404528731795596E-2</v>
      </c>
      <c r="U169" t="s">
        <v>1212</v>
      </c>
    </row>
    <row r="170" spans="1:21" x14ac:dyDescent="0.25">
      <c r="A170" s="1" t="s">
        <v>328</v>
      </c>
      <c r="B170" s="2" t="s">
        <v>329</v>
      </c>
      <c r="C170" s="5">
        <v>187781</v>
      </c>
      <c r="D170" s="5">
        <v>214974.67335173523</v>
      </c>
      <c r="E170" s="13">
        <v>0.14481589378976162</v>
      </c>
      <c r="F170" s="14">
        <v>87.04</v>
      </c>
      <c r="G170" s="14">
        <v>91.295855609513637</v>
      </c>
      <c r="H170" s="13">
        <v>4.8895399925478297E-2</v>
      </c>
      <c r="I170" s="16">
        <v>2157.4103860294117</v>
      </c>
      <c r="J170" s="16">
        <v>2354.703528615963</v>
      </c>
      <c r="K170" s="13">
        <v>9.1449055712417265E-2</v>
      </c>
      <c r="L170" s="5">
        <v>64525</v>
      </c>
      <c r="M170" s="5">
        <v>65004.307885397335</v>
      </c>
      <c r="N170" s="13">
        <v>7.4282508391683034E-3</v>
      </c>
      <c r="O170" s="5">
        <v>22597</v>
      </c>
      <c r="P170" s="5">
        <v>27774.751539975154</v>
      </c>
      <c r="Q170" s="13">
        <v>0.22913446652100516</v>
      </c>
      <c r="R170" s="5">
        <v>12289</v>
      </c>
      <c r="S170" s="5">
        <v>13299.617968270761</v>
      </c>
      <c r="T170" s="13">
        <v>8.223760828958912E-2</v>
      </c>
      <c r="U170" t="s">
        <v>1335</v>
      </c>
    </row>
    <row r="171" spans="1:21" x14ac:dyDescent="0.25">
      <c r="A171" s="1" t="s">
        <v>330</v>
      </c>
      <c r="B171" s="2" t="s">
        <v>331</v>
      </c>
      <c r="C171" s="5">
        <v>130846</v>
      </c>
      <c r="D171" s="5">
        <v>157945.50026557388</v>
      </c>
      <c r="E171" s="13">
        <v>0.20710988693253043</v>
      </c>
      <c r="F171" s="14">
        <v>126.27000000000001</v>
      </c>
      <c r="G171" s="14">
        <v>132.27453102194335</v>
      </c>
      <c r="H171" s="13">
        <v>4.7553108592249434E-2</v>
      </c>
      <c r="I171" s="16">
        <v>1036.23980359547</v>
      </c>
      <c r="J171" s="16">
        <v>1194.0734096375054</v>
      </c>
      <c r="K171" s="13">
        <v>0.15231378441012955</v>
      </c>
      <c r="L171" s="5">
        <v>42323</v>
      </c>
      <c r="M171" s="5">
        <v>40223.799187306126</v>
      </c>
      <c r="N171" s="13">
        <v>-4.9599527743635248E-2</v>
      </c>
      <c r="O171" s="5">
        <v>17503</v>
      </c>
      <c r="P171" s="5">
        <v>22485.952812148887</v>
      </c>
      <c r="Q171" s="13">
        <v>0.28469135646168586</v>
      </c>
      <c r="R171" s="5">
        <v>9148</v>
      </c>
      <c r="S171" s="5">
        <v>10457.626223156176</v>
      </c>
      <c r="T171" s="13">
        <v>0.14315984074728638</v>
      </c>
      <c r="U171" t="s">
        <v>1366</v>
      </c>
    </row>
    <row r="172" spans="1:21" x14ac:dyDescent="0.25">
      <c r="A172" s="1" t="s">
        <v>332</v>
      </c>
      <c r="B172" s="2" t="s">
        <v>333</v>
      </c>
      <c r="C172" s="5">
        <v>54770</v>
      </c>
      <c r="D172" s="5">
        <v>50156.02475437765</v>
      </c>
      <c r="E172" s="13">
        <v>-8.424274686182856E-2</v>
      </c>
      <c r="F172" s="14">
        <v>12.1</v>
      </c>
      <c r="G172" s="14">
        <v>13.161165551430585</v>
      </c>
      <c r="H172" s="13">
        <v>8.7699632349635168E-2</v>
      </c>
      <c r="I172" s="16">
        <v>4526.4462809917359</v>
      </c>
      <c r="J172" s="16">
        <v>3810.9105579122374</v>
      </c>
      <c r="K172" s="13">
        <v>-0.15807891636410318</v>
      </c>
      <c r="L172" s="5">
        <v>15028</v>
      </c>
      <c r="M172" s="5">
        <v>14586.284031885116</v>
      </c>
      <c r="N172" s="13">
        <v>-2.9392864527208157E-2</v>
      </c>
      <c r="O172" s="5">
        <v>6646</v>
      </c>
      <c r="P172" s="5">
        <v>7771.5448247204695</v>
      </c>
      <c r="Q172" s="13">
        <v>0.1693567295697366</v>
      </c>
      <c r="R172" s="5">
        <v>4754</v>
      </c>
      <c r="S172" s="5">
        <v>6419.481827276074</v>
      </c>
      <c r="T172" s="13">
        <v>0.35033273606985149</v>
      </c>
      <c r="U172" t="s">
        <v>1727</v>
      </c>
    </row>
    <row r="173" spans="1:21" x14ac:dyDescent="0.25">
      <c r="A173" s="1" t="s">
        <v>334</v>
      </c>
      <c r="B173" s="2" t="s">
        <v>335</v>
      </c>
      <c r="C173" s="5">
        <v>169495</v>
      </c>
      <c r="D173" s="5">
        <v>186737.57774502848</v>
      </c>
      <c r="E173" s="13">
        <v>0.10172912324864143</v>
      </c>
      <c r="F173" s="14">
        <v>138.64000000000001</v>
      </c>
      <c r="G173" s="14">
        <v>140.20658892257381</v>
      </c>
      <c r="H173" s="13">
        <v>1.1299689285731388E-2</v>
      </c>
      <c r="I173" s="16">
        <v>1222.5548182342757</v>
      </c>
      <c r="J173" s="16">
        <v>1331.874480222541</v>
      </c>
      <c r="K173" s="13">
        <v>8.9419026744465085E-2</v>
      </c>
      <c r="L173" s="5">
        <v>50503</v>
      </c>
      <c r="M173" s="5">
        <v>48642.255936020003</v>
      </c>
      <c r="N173" s="13">
        <v>-3.6844228342474646E-2</v>
      </c>
      <c r="O173" s="5">
        <v>26357</v>
      </c>
      <c r="P173" s="5">
        <v>30264.601276617112</v>
      </c>
      <c r="Q173" s="13">
        <v>0.1482566785528365</v>
      </c>
      <c r="R173" s="5">
        <v>16979</v>
      </c>
      <c r="S173" s="5">
        <v>16194.956800585587</v>
      </c>
      <c r="T173" s="13">
        <v>-4.6177230662254126E-2</v>
      </c>
      <c r="U173" t="s">
        <v>2103</v>
      </c>
    </row>
    <row r="174" spans="1:21" x14ac:dyDescent="0.25">
      <c r="A174" s="1" t="s">
        <v>336</v>
      </c>
      <c r="B174" s="2" t="s">
        <v>337</v>
      </c>
      <c r="C174" s="5">
        <v>98413</v>
      </c>
      <c r="D174" s="5">
        <v>116433.71355638886</v>
      </c>
      <c r="E174" s="13">
        <v>0.18311314111335758</v>
      </c>
      <c r="F174" s="14">
        <v>45.44</v>
      </c>
      <c r="G174" s="14">
        <v>45.877106631680533</v>
      </c>
      <c r="H174" s="13">
        <v>9.6194241126878396E-3</v>
      </c>
      <c r="I174" s="16">
        <v>2165.7790492957747</v>
      </c>
      <c r="J174" s="16">
        <v>2537.9480552504006</v>
      </c>
      <c r="K174" s="13">
        <v>0.17184070834725287</v>
      </c>
      <c r="L174" s="5">
        <v>18634</v>
      </c>
      <c r="M174" s="5">
        <v>11669.616060140652</v>
      </c>
      <c r="N174" s="13">
        <v>-0.37374605236982655</v>
      </c>
      <c r="O174" s="5">
        <v>12632</v>
      </c>
      <c r="P174" s="5">
        <v>17905.856071828497</v>
      </c>
      <c r="Q174" s="13">
        <v>0.41749968903012169</v>
      </c>
      <c r="R174" s="5">
        <v>5590</v>
      </c>
      <c r="S174" s="5">
        <v>6304.4319895293911</v>
      </c>
      <c r="T174" s="13">
        <v>0.12780536485320054</v>
      </c>
      <c r="U174" t="s">
        <v>1250</v>
      </c>
    </row>
    <row r="175" spans="1:21" x14ac:dyDescent="0.25">
      <c r="A175" s="1" t="s">
        <v>338</v>
      </c>
      <c r="B175" s="2" t="s">
        <v>339</v>
      </c>
      <c r="C175" s="5">
        <v>65443</v>
      </c>
      <c r="D175" s="5">
        <v>66169.595809860344</v>
      </c>
      <c r="E175" s="13">
        <v>1.1102727715116119E-2</v>
      </c>
      <c r="F175" s="14">
        <v>41.55</v>
      </c>
      <c r="G175" s="14">
        <v>43.126911721024577</v>
      </c>
      <c r="H175" s="13">
        <v>3.7952147317077731E-2</v>
      </c>
      <c r="I175" s="16">
        <v>1575.0421179302048</v>
      </c>
      <c r="J175" s="16">
        <v>1534.2994239395618</v>
      </c>
      <c r="K175" s="13">
        <v>-2.586768539509517E-2</v>
      </c>
      <c r="L175" s="5">
        <v>12456</v>
      </c>
      <c r="M175" s="5">
        <v>13351.004295952478</v>
      </c>
      <c r="N175" s="13">
        <v>7.1853267176660088E-2</v>
      </c>
      <c r="O175" s="5">
        <v>10770</v>
      </c>
      <c r="P175" s="5">
        <v>11784.724340123596</v>
      </c>
      <c r="Q175" s="13">
        <v>9.4217673177678318E-2</v>
      </c>
      <c r="R175" s="5">
        <v>5699</v>
      </c>
      <c r="S175" s="5">
        <v>6931.7338356558921</v>
      </c>
      <c r="T175" s="13">
        <v>0.21630704257867908</v>
      </c>
      <c r="U175" t="s">
        <v>1585</v>
      </c>
    </row>
    <row r="176" spans="1:21" x14ac:dyDescent="0.25">
      <c r="A176" s="1" t="s">
        <v>340</v>
      </c>
      <c r="B176" s="2" t="s">
        <v>341</v>
      </c>
      <c r="C176" s="5">
        <v>61054</v>
      </c>
      <c r="D176" s="5">
        <v>64836.370606336153</v>
      </c>
      <c r="E176" s="13">
        <v>6.1951233438204759E-2</v>
      </c>
      <c r="F176" s="14">
        <v>52.909999999999989</v>
      </c>
      <c r="G176" s="14">
        <v>55.305808155751684</v>
      </c>
      <c r="H176" s="13">
        <v>4.5280819424526463E-2</v>
      </c>
      <c r="I176" s="16">
        <v>1153.9217539217541</v>
      </c>
      <c r="J176" s="16">
        <v>1172.3248021933716</v>
      </c>
      <c r="K176" s="13">
        <v>1.594826357079444E-2</v>
      </c>
      <c r="L176" s="5">
        <v>20139</v>
      </c>
      <c r="M176" s="5">
        <v>24750.523922312212</v>
      </c>
      <c r="N176" s="13">
        <v>0.22898475208859484</v>
      </c>
      <c r="O176" s="5">
        <v>9329</v>
      </c>
      <c r="P176" s="5">
        <v>10044.636137583591</v>
      </c>
      <c r="Q176" s="13">
        <v>7.6710916237923824E-2</v>
      </c>
      <c r="R176" s="5">
        <v>6106</v>
      </c>
      <c r="S176" s="5">
        <v>7346.9917975477056</v>
      </c>
      <c r="T176" s="13">
        <v>0.20324136874348273</v>
      </c>
      <c r="U176" t="s">
        <v>1603</v>
      </c>
    </row>
    <row r="177" spans="1:21" x14ac:dyDescent="0.25">
      <c r="A177" s="1" t="s">
        <v>342</v>
      </c>
      <c r="B177" s="2" t="s">
        <v>343</v>
      </c>
      <c r="C177" s="5">
        <v>61270</v>
      </c>
      <c r="D177" s="5">
        <v>67055.11735729748</v>
      </c>
      <c r="E177" s="13">
        <v>9.4420064587848546E-2</v>
      </c>
      <c r="F177" s="14">
        <v>24.439999999999998</v>
      </c>
      <c r="G177" s="14">
        <v>24.447935628246579</v>
      </c>
      <c r="H177" s="13">
        <v>3.2469837342805535E-4</v>
      </c>
      <c r="I177" s="16">
        <v>2506.9558101472999</v>
      </c>
      <c r="J177" s="16">
        <v>2742.7721659993063</v>
      </c>
      <c r="K177" s="13">
        <v>9.4064823519226945E-2</v>
      </c>
      <c r="L177" s="5">
        <v>17119</v>
      </c>
      <c r="M177" s="5">
        <v>19552.316064943909</v>
      </c>
      <c r="N177" s="13">
        <v>0.14214125036181488</v>
      </c>
      <c r="O177" s="5">
        <v>7431</v>
      </c>
      <c r="P177" s="5">
        <v>8548.2417143035273</v>
      </c>
      <c r="Q177" s="13">
        <v>0.15034877059662594</v>
      </c>
      <c r="R177" s="5">
        <v>4632</v>
      </c>
      <c r="S177" s="5">
        <v>5619.7433908820667</v>
      </c>
      <c r="T177" s="13">
        <v>0.21324339181391769</v>
      </c>
      <c r="U177" t="s">
        <v>2119</v>
      </c>
    </row>
    <row r="178" spans="1:21" x14ac:dyDescent="0.25">
      <c r="A178" s="1" t="s">
        <v>344</v>
      </c>
      <c r="B178" s="2" t="s">
        <v>345</v>
      </c>
      <c r="C178" s="5">
        <v>50440</v>
      </c>
      <c r="D178" s="5">
        <v>55157.107108773569</v>
      </c>
      <c r="E178" s="13">
        <v>9.3519173449119128E-2</v>
      </c>
      <c r="F178" s="14">
        <v>28.13</v>
      </c>
      <c r="G178" s="14">
        <v>28.365963941713591</v>
      </c>
      <c r="H178" s="13">
        <v>8.388337778655967E-3</v>
      </c>
      <c r="I178" s="16">
        <v>1793.1034482758621</v>
      </c>
      <c r="J178" s="16">
        <v>1944.4820286069053</v>
      </c>
      <c r="K178" s="13">
        <v>8.4422669800004846E-2</v>
      </c>
      <c r="L178" s="5">
        <v>12825</v>
      </c>
      <c r="M178" s="5">
        <v>14245.858371372824</v>
      </c>
      <c r="N178" s="13">
        <v>0.11078817710509349</v>
      </c>
      <c r="O178" s="5">
        <v>7075</v>
      </c>
      <c r="P178" s="5">
        <v>7282.8167935859665</v>
      </c>
      <c r="Q178" s="13">
        <v>2.9373398386709042E-2</v>
      </c>
      <c r="R178" s="5">
        <v>3971</v>
      </c>
      <c r="S178" s="5">
        <v>4502.689596904318</v>
      </c>
      <c r="T178" s="13">
        <v>0.1338931243778187</v>
      </c>
      <c r="U178" t="s">
        <v>1551</v>
      </c>
    </row>
    <row r="179" spans="1:21" x14ac:dyDescent="0.25">
      <c r="A179" s="1" t="s">
        <v>346</v>
      </c>
      <c r="B179" s="2" t="s">
        <v>347</v>
      </c>
      <c r="C179" s="5">
        <v>128124</v>
      </c>
      <c r="D179" s="5">
        <v>134463.7131238663</v>
      </c>
      <c r="E179" s="13">
        <v>4.9481073989777864E-2</v>
      </c>
      <c r="F179" s="14">
        <v>78.8</v>
      </c>
      <c r="G179" s="14">
        <v>79.851608664290339</v>
      </c>
      <c r="H179" s="13">
        <v>1.3345287617897737E-2</v>
      </c>
      <c r="I179" s="16">
        <v>1625.9390862944163</v>
      </c>
      <c r="J179" s="16">
        <v>1683.9199030939312</v>
      </c>
      <c r="K179" s="13">
        <v>3.5659894819095407E-2</v>
      </c>
      <c r="L179" s="5">
        <v>34162</v>
      </c>
      <c r="M179" s="5">
        <v>37195.387961535453</v>
      </c>
      <c r="N179" s="13">
        <v>8.8794214669382726E-2</v>
      </c>
      <c r="O179" s="5">
        <v>21760</v>
      </c>
      <c r="P179" s="5">
        <v>24935.925924420204</v>
      </c>
      <c r="Q179" s="13">
        <v>0.14595247814431084</v>
      </c>
      <c r="R179" s="5">
        <v>11670</v>
      </c>
      <c r="S179" s="5">
        <v>12581.257817099311</v>
      </c>
      <c r="T179" s="13">
        <v>7.8085502750583638E-2</v>
      </c>
      <c r="U179" t="s">
        <v>1311</v>
      </c>
    </row>
    <row r="180" spans="1:21" x14ac:dyDescent="0.25">
      <c r="A180" s="1" t="s">
        <v>348</v>
      </c>
      <c r="B180" s="2" t="s">
        <v>349</v>
      </c>
      <c r="C180" s="5">
        <v>569935</v>
      </c>
      <c r="D180" s="5">
        <v>648601.20611995528</v>
      </c>
      <c r="E180" s="13">
        <v>0.13802662780835584</v>
      </c>
      <c r="F180" s="14">
        <v>280.57</v>
      </c>
      <c r="G180" s="14">
        <v>299.55774537973923</v>
      </c>
      <c r="H180" s="13">
        <v>6.7675608153898267E-2</v>
      </c>
      <c r="I180" s="16">
        <v>2031.3469009516343</v>
      </c>
      <c r="J180" s="16">
        <v>2165.1959133880696</v>
      </c>
      <c r="K180" s="13">
        <v>6.5891755058542889E-2</v>
      </c>
      <c r="L180" s="5">
        <v>139346</v>
      </c>
      <c r="M180" s="5">
        <v>135201.38015381203</v>
      </c>
      <c r="N180" s="13">
        <v>-2.9743371508245436E-2</v>
      </c>
      <c r="O180" s="5">
        <v>74063</v>
      </c>
      <c r="P180" s="5">
        <v>88132.046376747632</v>
      </c>
      <c r="Q180" s="13">
        <v>0.18996052518460813</v>
      </c>
      <c r="R180" s="5">
        <v>45221</v>
      </c>
      <c r="S180" s="5">
        <v>49597.094887847983</v>
      </c>
      <c r="T180" s="13">
        <v>9.6771298464164504E-2</v>
      </c>
      <c r="U180" t="s">
        <v>1498</v>
      </c>
    </row>
    <row r="181" spans="1:21" x14ac:dyDescent="0.25">
      <c r="A181" s="1" t="s">
        <v>350</v>
      </c>
      <c r="B181" s="2" t="s">
        <v>351</v>
      </c>
      <c r="C181" s="5">
        <v>50520</v>
      </c>
      <c r="D181" s="5">
        <v>51867.184349694006</v>
      </c>
      <c r="E181" s="13">
        <v>2.6666356882304149E-2</v>
      </c>
      <c r="F181" s="14">
        <v>27.2</v>
      </c>
      <c r="G181" s="14">
        <v>27.777152141748495</v>
      </c>
      <c r="H181" s="13">
        <v>2.1218828740753513E-2</v>
      </c>
      <c r="I181" s="16">
        <v>1857.3529411764707</v>
      </c>
      <c r="J181" s="16">
        <v>1867.2606927093393</v>
      </c>
      <c r="K181" s="13">
        <v>5.3343397009902134E-3</v>
      </c>
      <c r="L181" s="5">
        <v>18347</v>
      </c>
      <c r="M181" s="5">
        <v>18105.695972925925</v>
      </c>
      <c r="N181" s="13">
        <v>-1.3152233448197244E-2</v>
      </c>
      <c r="O181" s="5">
        <v>10727</v>
      </c>
      <c r="P181" s="5">
        <v>11755.60898349512</v>
      </c>
      <c r="Q181" s="13">
        <v>9.5889715996561931E-2</v>
      </c>
      <c r="R181" s="5">
        <v>5388</v>
      </c>
      <c r="S181" s="5">
        <v>6134.4186681216142</v>
      </c>
      <c r="T181" s="13">
        <v>0.13853353157416745</v>
      </c>
      <c r="U181" t="s">
        <v>1652</v>
      </c>
    </row>
    <row r="182" spans="1:21" x14ac:dyDescent="0.25">
      <c r="A182" s="1" t="s">
        <v>352</v>
      </c>
      <c r="B182" s="2" t="s">
        <v>353</v>
      </c>
      <c r="C182" s="5">
        <v>65207</v>
      </c>
      <c r="D182" s="5">
        <v>66537.45465551602</v>
      </c>
      <c r="E182" s="13">
        <v>2.0403555684451357E-2</v>
      </c>
      <c r="F182" s="14">
        <v>31.11</v>
      </c>
      <c r="G182" s="14">
        <v>31.748213477587775</v>
      </c>
      <c r="H182" s="13">
        <v>2.0514737305939439E-2</v>
      </c>
      <c r="I182" s="16">
        <v>2096.014143362263</v>
      </c>
      <c r="J182" s="16">
        <v>2095.7857897260028</v>
      </c>
      <c r="K182" s="13">
        <v>-1.0894661039542111E-4</v>
      </c>
      <c r="L182" s="5">
        <v>16515</v>
      </c>
      <c r="M182" s="5">
        <v>16574.172582834159</v>
      </c>
      <c r="N182" s="13">
        <v>3.5829599051867196E-3</v>
      </c>
      <c r="O182" s="5">
        <v>11059</v>
      </c>
      <c r="P182" s="5">
        <v>11509.896805108314</v>
      </c>
      <c r="Q182" s="13">
        <v>4.0771932824696072E-2</v>
      </c>
      <c r="R182" s="5">
        <v>5503</v>
      </c>
      <c r="S182" s="5">
        <v>5651.5152721840341</v>
      </c>
      <c r="T182" s="13">
        <v>2.6988056002913697E-2</v>
      </c>
      <c r="U182" t="s">
        <v>1547</v>
      </c>
    </row>
    <row r="183" spans="1:21" x14ac:dyDescent="0.25">
      <c r="A183" s="1" t="s">
        <v>354</v>
      </c>
      <c r="B183" s="2" t="s">
        <v>355</v>
      </c>
      <c r="C183" s="5">
        <v>117825</v>
      </c>
      <c r="D183" s="5">
        <v>144687.68055432802</v>
      </c>
      <c r="E183" s="13">
        <v>0.22798795293297705</v>
      </c>
      <c r="F183" s="14">
        <v>41.23</v>
      </c>
      <c r="G183" s="14">
        <v>41.622066428376115</v>
      </c>
      <c r="H183" s="13">
        <v>9.5092512339587289E-3</v>
      </c>
      <c r="I183" s="16">
        <v>2857.7492117390252</v>
      </c>
      <c r="J183" s="16">
        <v>3476.2253047505169</v>
      </c>
      <c r="K183" s="13">
        <v>0.21642070286326162</v>
      </c>
      <c r="L183" s="5">
        <v>34335</v>
      </c>
      <c r="M183" s="5">
        <v>30771.776696100409</v>
      </c>
      <c r="N183" s="13">
        <v>-0.10377816525118949</v>
      </c>
      <c r="O183" s="5">
        <v>14190</v>
      </c>
      <c r="P183" s="5">
        <v>16661.723556091096</v>
      </c>
      <c r="Q183" s="13">
        <v>0.17418770656033092</v>
      </c>
      <c r="R183" s="5">
        <v>8661</v>
      </c>
      <c r="S183" s="5">
        <v>9211.1070078245393</v>
      </c>
      <c r="T183" s="13">
        <v>6.3515414827911246E-2</v>
      </c>
      <c r="U183" t="s">
        <v>1311</v>
      </c>
    </row>
    <row r="184" spans="1:21" x14ac:dyDescent="0.25">
      <c r="A184" s="1" t="s">
        <v>356</v>
      </c>
      <c r="B184" s="2" t="s">
        <v>357</v>
      </c>
      <c r="C184" s="5">
        <v>206520</v>
      </c>
      <c r="D184" s="5">
        <v>225815.34502399678</v>
      </c>
      <c r="E184" s="13">
        <v>9.34308784814874E-2</v>
      </c>
      <c r="F184" s="14">
        <v>105.01</v>
      </c>
      <c r="G184" s="14">
        <v>112.04553560925108</v>
      </c>
      <c r="H184" s="13">
        <v>6.699872020999019E-2</v>
      </c>
      <c r="I184" s="16">
        <v>1966.6698409675269</v>
      </c>
      <c r="J184" s="16">
        <v>2015.3890451423954</v>
      </c>
      <c r="K184" s="13">
        <v>2.4772436715102389E-2</v>
      </c>
      <c r="L184" s="5">
        <v>44782</v>
      </c>
      <c r="M184" s="5">
        <v>45259.356904410437</v>
      </c>
      <c r="N184" s="13">
        <v>1.0659570908187151E-2</v>
      </c>
      <c r="O184" s="5">
        <v>28224</v>
      </c>
      <c r="P184" s="5">
        <v>32780.443272210097</v>
      </c>
      <c r="Q184" s="13">
        <v>0.16143860800064119</v>
      </c>
      <c r="R184" s="5">
        <v>16276</v>
      </c>
      <c r="S184" s="5">
        <v>15450.019118670327</v>
      </c>
      <c r="T184" s="13">
        <v>-5.0748395264786993E-2</v>
      </c>
      <c r="U184" t="s">
        <v>1811</v>
      </c>
    </row>
    <row r="185" spans="1:21" x14ac:dyDescent="0.25">
      <c r="A185" s="1" t="s">
        <v>358</v>
      </c>
      <c r="B185" s="2" t="s">
        <v>359</v>
      </c>
      <c r="C185" s="5">
        <v>311810</v>
      </c>
      <c r="D185" s="5">
        <v>355468.16751738649</v>
      </c>
      <c r="E185" s="13">
        <v>0.1400152898155495</v>
      </c>
      <c r="F185" s="14">
        <v>185.21</v>
      </c>
      <c r="G185" s="14">
        <v>195.45003107129685</v>
      </c>
      <c r="H185" s="13">
        <v>5.5288759091284702E-2</v>
      </c>
      <c r="I185" s="16">
        <v>1683.548404513795</v>
      </c>
      <c r="J185" s="16">
        <v>1818.7163520466147</v>
      </c>
      <c r="K185" s="13">
        <v>8.0287532672311757E-2</v>
      </c>
      <c r="L185" s="5">
        <v>91582</v>
      </c>
      <c r="M185" s="5">
        <v>91212.282161605632</v>
      </c>
      <c r="N185" s="13">
        <v>-4.0370142429120162E-3</v>
      </c>
      <c r="O185" s="5">
        <v>44340</v>
      </c>
      <c r="P185" s="5">
        <v>54783.96522548292</v>
      </c>
      <c r="Q185" s="13">
        <v>0.23554274301946143</v>
      </c>
      <c r="R185" s="5">
        <v>18687</v>
      </c>
      <c r="S185" s="5">
        <v>21935.078599765282</v>
      </c>
      <c r="T185" s="13">
        <v>0.17381487663965761</v>
      </c>
      <c r="U185" t="s">
        <v>1603</v>
      </c>
    </row>
    <row r="186" spans="1:21" x14ac:dyDescent="0.25">
      <c r="A186" s="1" t="s">
        <v>360</v>
      </c>
      <c r="B186" s="2" t="s">
        <v>361</v>
      </c>
      <c r="C186" s="5">
        <v>117798</v>
      </c>
      <c r="D186" s="5">
        <v>133010.58565248488</v>
      </c>
      <c r="E186" s="13">
        <v>0.12914128977134484</v>
      </c>
      <c r="F186" s="14">
        <v>65.2</v>
      </c>
      <c r="G186" s="14">
        <v>68.527645969866654</v>
      </c>
      <c r="H186" s="13">
        <v>5.1037514875255388E-2</v>
      </c>
      <c r="I186" s="16">
        <v>1806.7177914110428</v>
      </c>
      <c r="J186" s="16">
        <v>1940.9770140210712</v>
      </c>
      <c r="K186" s="13">
        <v>7.4311120003513281E-2</v>
      </c>
      <c r="L186" s="5">
        <v>43210</v>
      </c>
      <c r="M186" s="5">
        <v>44614.295481061563</v>
      </c>
      <c r="N186" s="13">
        <v>3.2499316849376597E-2</v>
      </c>
      <c r="O186" s="5">
        <v>13040</v>
      </c>
      <c r="P186" s="5">
        <v>15021.956507366938</v>
      </c>
      <c r="Q186" s="13">
        <v>0.15199052970605353</v>
      </c>
      <c r="R186" s="5">
        <v>8135</v>
      </c>
      <c r="S186" s="5">
        <v>9420.597289151714</v>
      </c>
      <c r="T186" s="13">
        <v>0.15803285668736497</v>
      </c>
      <c r="U186" t="s">
        <v>1603</v>
      </c>
    </row>
    <row r="187" spans="1:21" x14ac:dyDescent="0.25">
      <c r="A187" s="1" t="s">
        <v>362</v>
      </c>
      <c r="B187" s="2" t="s">
        <v>363</v>
      </c>
      <c r="C187" s="5">
        <v>400492</v>
      </c>
      <c r="D187" s="5">
        <v>456775.01944004581</v>
      </c>
      <c r="E187" s="13">
        <v>0.1405346909302703</v>
      </c>
      <c r="F187" s="14">
        <v>320.25</v>
      </c>
      <c r="G187" s="14">
        <v>331.42562278934764</v>
      </c>
      <c r="H187" s="13">
        <v>3.4896558280554699E-2</v>
      </c>
      <c r="I187" s="16">
        <v>1250.5604996096799</v>
      </c>
      <c r="J187" s="16">
        <v>1378.2127513127421</v>
      </c>
      <c r="K187" s="13">
        <v>0.10207603050224635</v>
      </c>
      <c r="L187" s="5">
        <v>116482</v>
      </c>
      <c r="M187" s="5">
        <v>108874.49694549067</v>
      </c>
      <c r="N187" s="13">
        <v>-6.5310546303371617E-2</v>
      </c>
      <c r="O187" s="5">
        <v>61058</v>
      </c>
      <c r="P187" s="5">
        <v>72522.245367205236</v>
      </c>
      <c r="Q187" s="13">
        <v>0.18775992281445897</v>
      </c>
      <c r="R187" s="5">
        <v>34391</v>
      </c>
      <c r="S187" s="5">
        <v>36640.69886770453</v>
      </c>
      <c r="T187" s="13">
        <v>6.5415337376189417E-2</v>
      </c>
      <c r="U187" t="s">
        <v>1695</v>
      </c>
    </row>
    <row r="188" spans="1:21" x14ac:dyDescent="0.25">
      <c r="A188" s="1" t="s">
        <v>364</v>
      </c>
      <c r="B188" s="2" t="s">
        <v>365</v>
      </c>
      <c r="C188" s="5">
        <v>80155</v>
      </c>
      <c r="D188" s="5">
        <v>70833.289871440385</v>
      </c>
      <c r="E188" s="13">
        <v>-0.11629605300429935</v>
      </c>
      <c r="F188" s="14">
        <v>40.729999999999997</v>
      </c>
      <c r="G188" s="14">
        <v>44.062595103265338</v>
      </c>
      <c r="H188" s="13">
        <v>8.1821632783337608E-2</v>
      </c>
      <c r="I188" s="16">
        <v>1967.9597348391851</v>
      </c>
      <c r="J188" s="16">
        <v>1607.5605557374708</v>
      </c>
      <c r="K188" s="13">
        <v>-0.1831334110762001</v>
      </c>
      <c r="L188" s="5">
        <v>51209</v>
      </c>
      <c r="M188" s="5">
        <v>49199.841248074554</v>
      </c>
      <c r="N188" s="13">
        <v>-3.9234485186694645E-2</v>
      </c>
      <c r="O188" s="5">
        <v>12154</v>
      </c>
      <c r="P188" s="5">
        <v>13785.517974399354</v>
      </c>
      <c r="Q188" s="13">
        <v>0.13423712147435857</v>
      </c>
      <c r="R188" s="5">
        <v>10536</v>
      </c>
      <c r="S188" s="5">
        <v>8404.6322637943267</v>
      </c>
      <c r="T188" s="13">
        <v>-0.20229382462088774</v>
      </c>
      <c r="U188" t="s">
        <v>2090</v>
      </c>
    </row>
    <row r="189" spans="1:21" x14ac:dyDescent="0.25">
      <c r="A189" s="1" t="s">
        <v>366</v>
      </c>
      <c r="B189" s="2" t="s">
        <v>367</v>
      </c>
      <c r="C189" s="5">
        <v>208948</v>
      </c>
      <c r="D189" s="5">
        <v>250080.73206702177</v>
      </c>
      <c r="E189" s="13">
        <v>0.19685630906743196</v>
      </c>
      <c r="F189" s="14">
        <v>164.52</v>
      </c>
      <c r="G189" s="14">
        <v>180.04060670042023</v>
      </c>
      <c r="H189" s="13">
        <v>9.433872295417102E-2</v>
      </c>
      <c r="I189" s="16">
        <v>1270.0461949914902</v>
      </c>
      <c r="J189" s="16">
        <v>1389.0240465760332</v>
      </c>
      <c r="K189" s="13">
        <v>9.3679940189372576E-2</v>
      </c>
      <c r="L189" s="5">
        <v>65802</v>
      </c>
      <c r="M189" s="5">
        <v>78012.253439609325</v>
      </c>
      <c r="N189" s="13">
        <v>0.18556052155875696</v>
      </c>
      <c r="O189" s="5">
        <v>31573</v>
      </c>
      <c r="P189" s="5">
        <v>39847.156211786518</v>
      </c>
      <c r="Q189" s="13">
        <v>0.2620643021501447</v>
      </c>
      <c r="R189" s="5">
        <v>20764</v>
      </c>
      <c r="S189" s="5">
        <v>22755.473696370562</v>
      </c>
      <c r="T189" s="13">
        <v>9.5909925658378054E-2</v>
      </c>
      <c r="U189" t="s">
        <v>1529</v>
      </c>
    </row>
    <row r="190" spans="1:21" x14ac:dyDescent="0.25">
      <c r="A190" s="1" t="s">
        <v>368</v>
      </c>
      <c r="B190" s="2" t="s">
        <v>369</v>
      </c>
      <c r="C190" s="5">
        <v>182696</v>
      </c>
      <c r="D190" s="5">
        <v>210408.18024347429</v>
      </c>
      <c r="E190" s="13">
        <v>0.15168465781119611</v>
      </c>
      <c r="F190" s="14">
        <v>133.32999999999998</v>
      </c>
      <c r="G190" s="14">
        <v>140.99710857961881</v>
      </c>
      <c r="H190" s="13">
        <v>5.7504751965940355E-2</v>
      </c>
      <c r="I190" s="16">
        <v>1370.2542563564091</v>
      </c>
      <c r="J190" s="16">
        <v>1492.287199099974</v>
      </c>
      <c r="K190" s="13">
        <v>8.9058612427198799E-2</v>
      </c>
      <c r="L190" s="5">
        <v>42233</v>
      </c>
      <c r="M190" s="5">
        <v>47100.940271671396</v>
      </c>
      <c r="N190" s="13">
        <v>0.11526389959679388</v>
      </c>
      <c r="O190" s="5">
        <v>27934</v>
      </c>
      <c r="P190" s="5">
        <v>31538.825558754746</v>
      </c>
      <c r="Q190" s="13">
        <v>0.12904795441951553</v>
      </c>
      <c r="R190" s="5">
        <v>19134</v>
      </c>
      <c r="S190" s="5">
        <v>22538.188276167686</v>
      </c>
      <c r="T190" s="13">
        <v>0.17791304882239398</v>
      </c>
      <c r="U190" t="s">
        <v>2110</v>
      </c>
    </row>
    <row r="191" spans="1:21" x14ac:dyDescent="0.25">
      <c r="A191" s="1" t="s">
        <v>370</v>
      </c>
      <c r="B191" s="2" t="s">
        <v>371</v>
      </c>
      <c r="C191" s="5">
        <v>67629</v>
      </c>
      <c r="D191" s="5">
        <v>75931.966081776569</v>
      </c>
      <c r="E191" s="13">
        <v>0.12277227345926406</v>
      </c>
      <c r="F191" s="14">
        <v>76.63</v>
      </c>
      <c r="G191" s="14">
        <v>81.159105687715936</v>
      </c>
      <c r="H191" s="13">
        <v>5.910355849818532E-2</v>
      </c>
      <c r="I191" s="16">
        <v>882.53947540127888</v>
      </c>
      <c r="J191" s="16">
        <v>935.59392305217898</v>
      </c>
      <c r="K191" s="13">
        <v>6.0115665224807033E-2</v>
      </c>
      <c r="L191" s="5">
        <v>22581</v>
      </c>
      <c r="M191" s="5">
        <v>22913.730763928532</v>
      </c>
      <c r="N191" s="13">
        <v>1.4734987995595049E-2</v>
      </c>
      <c r="O191" s="5">
        <v>8236</v>
      </c>
      <c r="P191" s="5">
        <v>9539.1947430742239</v>
      </c>
      <c r="Q191" s="13">
        <v>0.15823151324359203</v>
      </c>
      <c r="R191" s="5">
        <v>9481</v>
      </c>
      <c r="S191" s="5">
        <v>11273.745399555926</v>
      </c>
      <c r="T191" s="13">
        <v>0.18908821849550958</v>
      </c>
      <c r="U191" t="s">
        <v>1458</v>
      </c>
    </row>
    <row r="192" spans="1:21" x14ac:dyDescent="0.25">
      <c r="A192" s="1" t="s">
        <v>372</v>
      </c>
      <c r="B192" s="2" t="s">
        <v>373</v>
      </c>
      <c r="C192" s="5">
        <v>87941</v>
      </c>
      <c r="D192" s="5">
        <v>93882.039078598827</v>
      </c>
      <c r="E192" s="13">
        <v>6.7557101677247558E-2</v>
      </c>
      <c r="F192" s="14">
        <v>27.74</v>
      </c>
      <c r="G192" s="14">
        <v>28.966589593095026</v>
      </c>
      <c r="H192" s="13">
        <v>4.4217360962329776E-2</v>
      </c>
      <c r="I192" s="16">
        <v>3170.1874549387167</v>
      </c>
      <c r="J192" s="16">
        <v>3241.0456459457746</v>
      </c>
      <c r="K192" s="13">
        <v>2.2351419912620817E-2</v>
      </c>
      <c r="L192" s="5">
        <v>27015</v>
      </c>
      <c r="M192" s="5">
        <v>26670.908552962777</v>
      </c>
      <c r="N192" s="13">
        <v>-1.2737051528307336E-2</v>
      </c>
      <c r="O192" s="5">
        <v>10062</v>
      </c>
      <c r="P192" s="5">
        <v>11810.335746233512</v>
      </c>
      <c r="Q192" s="13">
        <v>0.17375628565230686</v>
      </c>
      <c r="R192" s="5">
        <v>7146</v>
      </c>
      <c r="S192" s="5">
        <v>8740.9436573389285</v>
      </c>
      <c r="T192" s="13">
        <v>0.22319390670849826</v>
      </c>
      <c r="U192" t="s">
        <v>1250</v>
      </c>
    </row>
    <row r="193" spans="1:21" x14ac:dyDescent="0.25">
      <c r="A193" s="1" t="s">
        <v>374</v>
      </c>
      <c r="B193" s="2" t="s">
        <v>375</v>
      </c>
      <c r="C193" s="5">
        <v>66301</v>
      </c>
      <c r="D193" s="5">
        <v>70892.976901243237</v>
      </c>
      <c r="E193" s="13">
        <v>6.925954210710604E-2</v>
      </c>
      <c r="F193" s="14">
        <v>36.1</v>
      </c>
      <c r="G193" s="14">
        <v>37.249474816079804</v>
      </c>
      <c r="H193" s="13">
        <v>3.1841407647639958E-2</v>
      </c>
      <c r="I193" s="16">
        <v>1836.5927977839335</v>
      </c>
      <c r="J193" s="16">
        <v>1903.1939980705513</v>
      </c>
      <c r="K193" s="13">
        <v>3.6263455005910945E-2</v>
      </c>
      <c r="L193" s="5">
        <v>12644</v>
      </c>
      <c r="M193" s="5">
        <v>11126.232672656837</v>
      </c>
      <c r="N193" s="13">
        <v>-0.12003854218152189</v>
      </c>
      <c r="O193" s="5">
        <v>12940</v>
      </c>
      <c r="P193" s="5">
        <v>13876.598605689849</v>
      </c>
      <c r="Q193" s="13">
        <v>7.2380108631363918E-2</v>
      </c>
      <c r="R193" s="5">
        <v>4598</v>
      </c>
      <c r="S193" s="5">
        <v>5386.3860957495708</v>
      </c>
      <c r="T193" s="13">
        <v>0.17146283074153346</v>
      </c>
      <c r="U193" t="s">
        <v>1663</v>
      </c>
    </row>
    <row r="194" spans="1:21" x14ac:dyDescent="0.25">
      <c r="A194" s="1" t="s">
        <v>376</v>
      </c>
      <c r="B194" s="2" t="s">
        <v>377</v>
      </c>
      <c r="C194" s="5">
        <v>135663</v>
      </c>
      <c r="D194" s="5">
        <v>146727.21343918084</v>
      </c>
      <c r="E194" s="13">
        <v>8.1556603047115539E-2</v>
      </c>
      <c r="F194" s="14">
        <v>82.75</v>
      </c>
      <c r="G194" s="14">
        <v>86.230483654588738</v>
      </c>
      <c r="H194" s="13">
        <v>4.2060225433096537E-2</v>
      </c>
      <c r="I194" s="16">
        <v>1639.4320241691844</v>
      </c>
      <c r="J194" s="16">
        <v>1701.5701086279687</v>
      </c>
      <c r="K194" s="13">
        <v>3.7902202435184253E-2</v>
      </c>
      <c r="L194" s="5">
        <v>63757</v>
      </c>
      <c r="M194" s="5">
        <v>65998.940541195407</v>
      </c>
      <c r="N194" s="13">
        <v>3.5163833637018783E-2</v>
      </c>
      <c r="O194" s="5">
        <v>19163</v>
      </c>
      <c r="P194" s="5">
        <v>22353.353717265185</v>
      </c>
      <c r="Q194" s="13">
        <v>0.16648508674347362</v>
      </c>
      <c r="R194" s="5">
        <v>11798</v>
      </c>
      <c r="S194" s="5">
        <v>13972.368833976259</v>
      </c>
      <c r="T194" s="13">
        <v>0.18429978250349716</v>
      </c>
      <c r="U194" t="s">
        <v>1727</v>
      </c>
    </row>
    <row r="195" spans="1:21" x14ac:dyDescent="0.25">
      <c r="A195" s="1" t="s">
        <v>378</v>
      </c>
      <c r="B195" s="2" t="s">
        <v>379</v>
      </c>
      <c r="C195" s="5">
        <v>444474</v>
      </c>
      <c r="D195" s="5">
        <v>478158.52333171002</v>
      </c>
      <c r="E195" s="13">
        <v>7.5785137784684861E-2</v>
      </c>
      <c r="F195" s="14">
        <v>259.68</v>
      </c>
      <c r="G195" s="14">
        <v>275.09600392048145</v>
      </c>
      <c r="H195" s="13">
        <v>5.9365387863837965E-2</v>
      </c>
      <c r="I195" s="16">
        <v>1711.6219963031424</v>
      </c>
      <c r="J195" s="16">
        <v>1738.151469004709</v>
      </c>
      <c r="K195" s="13">
        <v>1.5499609586033889E-2</v>
      </c>
      <c r="L195" s="5">
        <v>80250</v>
      </c>
      <c r="M195" s="5">
        <v>75178.28466559104</v>
      </c>
      <c r="N195" s="13">
        <v>-6.3198944977058691E-2</v>
      </c>
      <c r="O195" s="5">
        <v>75090</v>
      </c>
      <c r="P195" s="5">
        <v>85608.500511401886</v>
      </c>
      <c r="Q195" s="13">
        <v>0.14007857919033009</v>
      </c>
      <c r="R195" s="5">
        <v>32327</v>
      </c>
      <c r="S195" s="5">
        <v>33245.565654127735</v>
      </c>
      <c r="T195" s="13">
        <v>2.8414812822957124E-2</v>
      </c>
      <c r="U195" t="s">
        <v>1663</v>
      </c>
    </row>
    <row r="196" spans="1:21" x14ac:dyDescent="0.25">
      <c r="A196" s="1" t="s">
        <v>380</v>
      </c>
      <c r="B196" s="2" t="s">
        <v>381</v>
      </c>
      <c r="C196" s="5">
        <v>66784</v>
      </c>
      <c r="D196" s="5">
        <v>77559.217709343822</v>
      </c>
      <c r="E196" s="13">
        <v>0.16134429967273331</v>
      </c>
      <c r="F196" s="14">
        <v>32.549999999999997</v>
      </c>
      <c r="G196" s="14">
        <v>32.826286517043357</v>
      </c>
      <c r="H196" s="13">
        <v>8.4880650397345606E-3</v>
      </c>
      <c r="I196" s="16">
        <v>2051.7357910906298</v>
      </c>
      <c r="J196" s="16">
        <v>2362.7167717882189</v>
      </c>
      <c r="K196" s="13">
        <v>0.15156970115157109</v>
      </c>
      <c r="L196" s="5">
        <v>20736</v>
      </c>
      <c r="M196" s="5">
        <v>22194.325357596252</v>
      </c>
      <c r="N196" s="13">
        <v>7.032819047049825E-2</v>
      </c>
      <c r="O196" s="5">
        <v>8592</v>
      </c>
      <c r="P196" s="5">
        <v>9404.9131726215237</v>
      </c>
      <c r="Q196" s="13">
        <v>9.4612799420568397E-2</v>
      </c>
      <c r="R196" s="5">
        <v>3188</v>
      </c>
      <c r="S196" s="5">
        <v>5091.4679869351121</v>
      </c>
      <c r="T196" s="13">
        <v>0.59707276880022342</v>
      </c>
      <c r="U196" t="s">
        <v>1771</v>
      </c>
    </row>
    <row r="197" spans="1:21" x14ac:dyDescent="0.25">
      <c r="A197" s="1" t="s">
        <v>382</v>
      </c>
      <c r="B197" s="2" t="s">
        <v>383</v>
      </c>
      <c r="C197" s="5">
        <v>924859</v>
      </c>
      <c r="D197" s="5">
        <v>930082.54778710124</v>
      </c>
      <c r="E197" s="13">
        <v>5.6479396179322915E-3</v>
      </c>
      <c r="F197" s="14">
        <v>516.25</v>
      </c>
      <c r="G197" s="14">
        <v>527.50830768758397</v>
      </c>
      <c r="H197" s="13">
        <v>2.1807859927523418E-2</v>
      </c>
      <c r="I197" s="16">
        <v>1791.4944309927362</v>
      </c>
      <c r="J197" s="16">
        <v>1763.1618957135768</v>
      </c>
      <c r="K197" s="13">
        <v>-1.5815028385803717E-2</v>
      </c>
      <c r="L197" s="5">
        <v>163917</v>
      </c>
      <c r="M197" s="5">
        <v>168202.59243410028</v>
      </c>
      <c r="N197" s="13">
        <v>2.6144893050142955E-2</v>
      </c>
      <c r="O197" s="5">
        <v>147378</v>
      </c>
      <c r="P197" s="5">
        <v>161554.7917186406</v>
      </c>
      <c r="Q197" s="13">
        <v>9.6193405519416728E-2</v>
      </c>
      <c r="R197" s="5">
        <v>61302</v>
      </c>
      <c r="S197" s="5">
        <v>61212.732893111293</v>
      </c>
      <c r="T197" s="13">
        <v>-1.456185881189955E-3</v>
      </c>
      <c r="U197" t="s">
        <v>1321</v>
      </c>
    </row>
    <row r="198" spans="1:21" x14ac:dyDescent="0.25">
      <c r="A198" s="1" t="s">
        <v>384</v>
      </c>
      <c r="B198" s="2" t="s">
        <v>385</v>
      </c>
      <c r="C198" s="5">
        <v>80358</v>
      </c>
      <c r="D198" s="5">
        <v>87528.603611561528</v>
      </c>
      <c r="E198" s="13">
        <v>8.9233226456127926E-2</v>
      </c>
      <c r="F198" s="14">
        <v>69</v>
      </c>
      <c r="G198" s="14">
        <v>73.352557747846319</v>
      </c>
      <c r="H198" s="13">
        <v>6.3080547070236512E-2</v>
      </c>
      <c r="I198" s="16">
        <v>1164.608695652174</v>
      </c>
      <c r="J198" s="16">
        <v>1193.2590532486431</v>
      </c>
      <c r="K198" s="13">
        <v>2.460084464715858E-2</v>
      </c>
      <c r="L198" s="5">
        <v>27540</v>
      </c>
      <c r="M198" s="5">
        <v>32138.206830663476</v>
      </c>
      <c r="N198" s="13">
        <v>0.16696466342278415</v>
      </c>
      <c r="O198" s="5">
        <v>9189</v>
      </c>
      <c r="P198" s="5">
        <v>11506.241172688988</v>
      </c>
      <c r="Q198" s="13">
        <v>0.25217555475992903</v>
      </c>
      <c r="R198" s="5">
        <v>9965</v>
      </c>
      <c r="S198" s="5">
        <v>11554.040104048319</v>
      </c>
      <c r="T198" s="13">
        <v>0.15946212785231503</v>
      </c>
      <c r="U198" t="s">
        <v>1529</v>
      </c>
    </row>
    <row r="199" spans="1:21" x14ac:dyDescent="0.25">
      <c r="A199" s="1" t="s">
        <v>386</v>
      </c>
      <c r="B199" s="2" t="s">
        <v>387</v>
      </c>
      <c r="C199" s="5">
        <v>56827</v>
      </c>
      <c r="D199" s="5">
        <v>56468.514435318735</v>
      </c>
      <c r="E199" s="13">
        <v>-6.3083668798505077E-3</v>
      </c>
      <c r="F199" s="14">
        <v>31.23</v>
      </c>
      <c r="G199" s="14">
        <v>31.336777713207706</v>
      </c>
      <c r="H199" s="13">
        <v>3.4190750306662011E-3</v>
      </c>
      <c r="I199" s="16">
        <v>1819.6285622798591</v>
      </c>
      <c r="J199" s="16">
        <v>1801.9885436886702</v>
      </c>
      <c r="K199" s="13">
        <v>-9.6942963838110244E-3</v>
      </c>
      <c r="L199" s="5">
        <v>17652</v>
      </c>
      <c r="M199" s="5">
        <v>16590.877969949146</v>
      </c>
      <c r="N199" s="13">
        <v>-6.0113416612896778E-2</v>
      </c>
      <c r="O199" s="5">
        <v>10064</v>
      </c>
      <c r="P199" s="5">
        <v>9731.6044264078337</v>
      </c>
      <c r="Q199" s="13">
        <v>-3.3028177026248641E-2</v>
      </c>
      <c r="R199" s="5">
        <v>4953</v>
      </c>
      <c r="S199" s="5">
        <v>5214.1425015006334</v>
      </c>
      <c r="T199" s="13">
        <v>5.2724106905034006E-2</v>
      </c>
      <c r="U199" t="s">
        <v>1663</v>
      </c>
    </row>
    <row r="200" spans="1:21" x14ac:dyDescent="0.25">
      <c r="A200" s="1" t="s">
        <v>388</v>
      </c>
      <c r="B200" s="2" t="s">
        <v>389</v>
      </c>
      <c r="C200" s="5">
        <v>163379</v>
      </c>
      <c r="D200" s="5">
        <v>191007.47817572503</v>
      </c>
      <c r="E200" s="13">
        <v>0.16910666717096465</v>
      </c>
      <c r="F200" s="14">
        <v>49.1</v>
      </c>
      <c r="G200" s="14">
        <v>50.101291152185262</v>
      </c>
      <c r="H200" s="13">
        <v>2.0392895156522609E-2</v>
      </c>
      <c r="I200" s="16">
        <v>3327.4745417515273</v>
      </c>
      <c r="J200" s="16">
        <v>3812.4262625394213</v>
      </c>
      <c r="K200" s="13">
        <v>0.14574167726994039</v>
      </c>
      <c r="L200" s="5">
        <v>61997</v>
      </c>
      <c r="M200" s="5">
        <v>61020.767350887683</v>
      </c>
      <c r="N200" s="13">
        <v>-1.5746449813899329E-2</v>
      </c>
      <c r="O200" s="5">
        <v>30915</v>
      </c>
      <c r="P200" s="5">
        <v>34437.601790145149</v>
      </c>
      <c r="Q200" s="13">
        <v>0.11394474495051427</v>
      </c>
      <c r="R200" s="5">
        <v>19271</v>
      </c>
      <c r="S200" s="5">
        <v>20159.586569848456</v>
      </c>
      <c r="T200" s="13">
        <v>4.6110039429632911E-2</v>
      </c>
      <c r="U200" t="s">
        <v>1250</v>
      </c>
    </row>
    <row r="201" spans="1:21" x14ac:dyDescent="0.25">
      <c r="A201" s="1" t="s">
        <v>390</v>
      </c>
      <c r="B201" s="2" t="s">
        <v>391</v>
      </c>
      <c r="C201" s="5">
        <v>212195</v>
      </c>
      <c r="D201" s="5">
        <v>210081.22711786523</v>
      </c>
      <c r="E201" s="13">
        <v>-9.9614641350397985E-3</v>
      </c>
      <c r="F201" s="14">
        <v>261.61</v>
      </c>
      <c r="G201" s="14">
        <v>267.79696496274073</v>
      </c>
      <c r="H201" s="13">
        <v>2.3649573650627715E-2</v>
      </c>
      <c r="I201" s="16">
        <v>811.1119605519666</v>
      </c>
      <c r="J201" s="16">
        <v>784.47949231648079</v>
      </c>
      <c r="K201" s="13">
        <v>-3.2834515493227669E-2</v>
      </c>
      <c r="L201" s="5">
        <v>58899</v>
      </c>
      <c r="M201" s="5">
        <v>54405.960658715143</v>
      </c>
      <c r="N201" s="13">
        <v>-7.628379669068841E-2</v>
      </c>
      <c r="O201" s="5">
        <v>37412</v>
      </c>
      <c r="P201" s="5">
        <v>42980.865738149478</v>
      </c>
      <c r="Q201" s="13">
        <v>0.14885239330026404</v>
      </c>
      <c r="R201" s="5">
        <v>20798</v>
      </c>
      <c r="S201" s="5">
        <v>21321.592640075385</v>
      </c>
      <c r="T201" s="13">
        <v>2.5175143767448078E-2</v>
      </c>
      <c r="U201" t="s">
        <v>1603</v>
      </c>
    </row>
    <row r="202" spans="1:21" x14ac:dyDescent="0.25">
      <c r="A202" s="1" t="s">
        <v>392</v>
      </c>
      <c r="B202" s="2" t="s">
        <v>393</v>
      </c>
      <c r="C202" s="5">
        <v>166485</v>
      </c>
      <c r="D202" s="5">
        <v>177735.43433902643</v>
      </c>
      <c r="E202" s="13">
        <v>6.7576264162095237E-2</v>
      </c>
      <c r="F202" s="14">
        <v>112.99</v>
      </c>
      <c r="G202" s="14">
        <v>115.22660333461313</v>
      </c>
      <c r="H202" s="13">
        <v>1.9794701607338136E-2</v>
      </c>
      <c r="I202" s="16">
        <v>1473.4489777856447</v>
      </c>
      <c r="J202" s="16">
        <v>1542.4861029955932</v>
      </c>
      <c r="K202" s="13">
        <v>4.6854099633432927E-2</v>
      </c>
      <c r="L202" s="5">
        <v>51032</v>
      </c>
      <c r="M202" s="5">
        <v>47916.759749143959</v>
      </c>
      <c r="N202" s="13">
        <v>-6.1044839529237359E-2</v>
      </c>
      <c r="O202" s="5">
        <v>25950</v>
      </c>
      <c r="P202" s="5">
        <v>29588.171462377766</v>
      </c>
      <c r="Q202" s="13">
        <v>0.1401992856407617</v>
      </c>
      <c r="R202" s="5">
        <v>15199</v>
      </c>
      <c r="S202" s="5">
        <v>15384.684120239068</v>
      </c>
      <c r="T202" s="13">
        <v>1.2216864283115195E-2</v>
      </c>
      <c r="U202" t="s">
        <v>1603</v>
      </c>
    </row>
    <row r="203" spans="1:21" x14ac:dyDescent="0.25">
      <c r="A203" s="2" t="s">
        <v>394</v>
      </c>
      <c r="B203" s="2" t="s">
        <v>395</v>
      </c>
      <c r="C203" s="5" t="s">
        <v>1050</v>
      </c>
      <c r="D203" s="5">
        <v>51245.108116689749</v>
      </c>
      <c r="E203" s="13" t="s">
        <v>2028</v>
      </c>
      <c r="F203" s="14" t="s">
        <v>1050</v>
      </c>
      <c r="G203" s="14">
        <v>25.375338939195743</v>
      </c>
      <c r="H203" s="13" t="s">
        <v>2028</v>
      </c>
      <c r="I203" s="16" t="s">
        <v>1050</v>
      </c>
      <c r="J203" s="16">
        <v>2019.4846752385463</v>
      </c>
      <c r="K203" s="13" t="s">
        <v>2028</v>
      </c>
      <c r="L203" s="5" t="s">
        <v>1050</v>
      </c>
      <c r="M203" s="5">
        <v>15974.848151902766</v>
      </c>
      <c r="N203" s="13" t="s">
        <v>2028</v>
      </c>
      <c r="O203" s="5" t="s">
        <v>1050</v>
      </c>
      <c r="P203" s="5">
        <v>10132.25490600949</v>
      </c>
      <c r="Q203" s="13" t="s">
        <v>2028</v>
      </c>
      <c r="R203" s="5" t="s">
        <v>1050</v>
      </c>
      <c r="S203" s="5">
        <v>2694.6852082386067</v>
      </c>
      <c r="T203" s="13" t="s">
        <v>2028</v>
      </c>
      <c r="U203" t="s">
        <v>2123</v>
      </c>
    </row>
    <row r="204" spans="1:21" x14ac:dyDescent="0.25">
      <c r="A204" s="1" t="s">
        <v>396</v>
      </c>
      <c r="B204" s="2" t="s">
        <v>397</v>
      </c>
      <c r="C204" s="5">
        <v>68998</v>
      </c>
      <c r="D204" s="5">
        <v>86323.672811189492</v>
      </c>
      <c r="E204" s="13">
        <v>0.25110398578494292</v>
      </c>
      <c r="F204" s="14">
        <v>67.62</v>
      </c>
      <c r="G204" s="14">
        <v>74.119171109702052</v>
      </c>
      <c r="H204" s="13">
        <v>9.6113148620260963E-2</v>
      </c>
      <c r="I204" s="16">
        <v>1020.3785862170955</v>
      </c>
      <c r="J204" s="16">
        <v>1164.6605259983796</v>
      </c>
      <c r="K204" s="13">
        <v>0.14140039954796416</v>
      </c>
      <c r="L204" s="5">
        <v>12812</v>
      </c>
      <c r="M204" s="5">
        <v>16002.874225006806</v>
      </c>
      <c r="N204" s="13">
        <v>0.24905356111511132</v>
      </c>
      <c r="O204" s="5">
        <v>18441</v>
      </c>
      <c r="P204" s="5">
        <v>26269.001979437213</v>
      </c>
      <c r="Q204" s="13">
        <v>0.42448901791861682</v>
      </c>
      <c r="R204" s="5">
        <v>2895</v>
      </c>
      <c r="S204" s="5">
        <v>3436.4560139646487</v>
      </c>
      <c r="T204" s="13">
        <v>0.18703143832975777</v>
      </c>
      <c r="U204" t="s">
        <v>1695</v>
      </c>
    </row>
    <row r="205" spans="1:21" x14ac:dyDescent="0.25">
      <c r="A205" s="1" t="s">
        <v>398</v>
      </c>
      <c r="B205" s="2" t="s">
        <v>399</v>
      </c>
      <c r="C205" s="5">
        <v>51456</v>
      </c>
      <c r="D205" s="5">
        <v>54418.43079954118</v>
      </c>
      <c r="E205" s="13">
        <v>5.7572115973670318E-2</v>
      </c>
      <c r="F205" s="14">
        <v>31.14</v>
      </c>
      <c r="G205" s="14">
        <v>33.050726356351532</v>
      </c>
      <c r="H205" s="13">
        <v>6.135922788540564E-2</v>
      </c>
      <c r="I205" s="16">
        <v>1652.4084778420038</v>
      </c>
      <c r="J205" s="16">
        <v>1646.5124007504089</v>
      </c>
      <c r="K205" s="13">
        <v>-3.5681716540785138E-3</v>
      </c>
      <c r="L205" s="5">
        <v>15463</v>
      </c>
      <c r="M205" s="5">
        <v>20959.483515562904</v>
      </c>
      <c r="N205" s="13">
        <v>0.35546035798764175</v>
      </c>
      <c r="O205" s="5">
        <v>2902</v>
      </c>
      <c r="P205" s="5">
        <v>3465.4455472767386</v>
      </c>
      <c r="Q205" s="13">
        <v>0.19415766618771144</v>
      </c>
      <c r="R205" s="5">
        <v>4414</v>
      </c>
      <c r="S205" s="5">
        <v>4531.9663519664064</v>
      </c>
      <c r="T205" s="13">
        <v>2.6725498859629895E-2</v>
      </c>
      <c r="U205" t="s">
        <v>1366</v>
      </c>
    </row>
    <row r="206" spans="1:21" x14ac:dyDescent="0.25">
      <c r="A206" s="1" t="s">
        <v>400</v>
      </c>
      <c r="B206" s="2" t="s">
        <v>401</v>
      </c>
      <c r="C206" s="5">
        <v>99941</v>
      </c>
      <c r="D206" s="5">
        <v>108199.46707161493</v>
      </c>
      <c r="E206" s="13">
        <v>8.2633424436566835E-2</v>
      </c>
      <c r="F206" s="14">
        <v>59.24</v>
      </c>
      <c r="G206" s="14">
        <v>64.364743340420105</v>
      </c>
      <c r="H206" s="13">
        <v>8.6508159021271153E-2</v>
      </c>
      <c r="I206" s="16">
        <v>1687.0526671168129</v>
      </c>
      <c r="J206" s="16">
        <v>1681.0362545742844</v>
      </c>
      <c r="K206" s="13">
        <v>-3.5662268640436943E-3</v>
      </c>
      <c r="L206" s="5">
        <v>19505</v>
      </c>
      <c r="M206" s="5">
        <v>13392.117818482024</v>
      </c>
      <c r="N206" s="13">
        <v>-0.31340077833980912</v>
      </c>
      <c r="O206" s="5">
        <v>14579</v>
      </c>
      <c r="P206" s="5">
        <v>16195.216765620888</v>
      </c>
      <c r="Q206" s="13">
        <v>0.11085923352910951</v>
      </c>
      <c r="R206" s="5">
        <v>6157</v>
      </c>
      <c r="S206" s="5">
        <v>6536.2751244945048</v>
      </c>
      <c r="T206" s="13">
        <v>6.1600637403687639E-2</v>
      </c>
      <c r="U206" t="s">
        <v>1498</v>
      </c>
    </row>
    <row r="207" spans="1:21" x14ac:dyDescent="0.25">
      <c r="A207" s="2" t="s">
        <v>402</v>
      </c>
      <c r="B207" s="2" t="s">
        <v>403</v>
      </c>
      <c r="C207" s="5" t="s">
        <v>1050</v>
      </c>
      <c r="D207" s="5">
        <v>49326.502304145979</v>
      </c>
      <c r="E207" s="13" t="s">
        <v>2028</v>
      </c>
      <c r="F207" s="14" t="s">
        <v>1050</v>
      </c>
      <c r="G207" s="14">
        <v>11.584109320300827</v>
      </c>
      <c r="H207" s="13" t="s">
        <v>2028</v>
      </c>
      <c r="I207" s="16" t="s">
        <v>1050</v>
      </c>
      <c r="J207" s="16">
        <v>4258.1178181478881</v>
      </c>
      <c r="K207" s="13" t="s">
        <v>2028</v>
      </c>
      <c r="L207" s="5" t="s">
        <v>1050</v>
      </c>
      <c r="M207" s="5">
        <v>6554.3159142601071</v>
      </c>
      <c r="N207" s="13" t="s">
        <v>2028</v>
      </c>
      <c r="O207" s="5" t="s">
        <v>1050</v>
      </c>
      <c r="P207" s="5">
        <v>5946.3865162919483</v>
      </c>
      <c r="Q207" s="13" t="s">
        <v>2028</v>
      </c>
      <c r="R207" s="5" t="s">
        <v>1050</v>
      </c>
      <c r="S207" s="5">
        <v>2726.8631967653291</v>
      </c>
      <c r="T207" s="13" t="s">
        <v>2028</v>
      </c>
      <c r="U207" t="s">
        <v>2124</v>
      </c>
    </row>
    <row r="208" spans="1:21" x14ac:dyDescent="0.25">
      <c r="A208" s="1" t="s">
        <v>404</v>
      </c>
      <c r="B208" s="2" t="s">
        <v>405</v>
      </c>
      <c r="C208" s="5">
        <v>80962</v>
      </c>
      <c r="D208" s="5">
        <v>80239.551083133716</v>
      </c>
      <c r="E208" s="13">
        <v>-8.9233086740234183E-3</v>
      </c>
      <c r="F208" s="14">
        <v>90.46</v>
      </c>
      <c r="G208" s="14">
        <v>94.466814954676238</v>
      </c>
      <c r="H208" s="13">
        <v>4.4293775753661779E-2</v>
      </c>
      <c r="I208" s="16">
        <v>895.00331638293176</v>
      </c>
      <c r="J208" s="16">
        <v>849.39405569703445</v>
      </c>
      <c r="K208" s="13">
        <v>-5.0959878975893262E-2</v>
      </c>
      <c r="L208" s="5">
        <v>24560</v>
      </c>
      <c r="M208" s="5">
        <v>19419.043594828396</v>
      </c>
      <c r="N208" s="13">
        <v>-0.20932232920079821</v>
      </c>
      <c r="O208" s="5">
        <v>28568</v>
      </c>
      <c r="P208" s="5">
        <v>29497.783936467134</v>
      </c>
      <c r="Q208" s="13">
        <v>3.2546343337550215E-2</v>
      </c>
      <c r="R208" s="5">
        <v>7960</v>
      </c>
      <c r="S208" s="5">
        <v>8500.0480225303345</v>
      </c>
      <c r="T208" s="13">
        <v>6.7845228961097293E-2</v>
      </c>
      <c r="U208" t="s">
        <v>1335</v>
      </c>
    </row>
    <row r="209" spans="1:21" x14ac:dyDescent="0.25">
      <c r="A209" s="1" t="s">
        <v>406</v>
      </c>
      <c r="B209" s="2" t="s">
        <v>407</v>
      </c>
      <c r="C209" s="5">
        <v>55121</v>
      </c>
      <c r="D209" s="5">
        <v>58249.950322444871</v>
      </c>
      <c r="E209" s="13">
        <v>5.6765122592929568E-2</v>
      </c>
      <c r="F209" s="14">
        <v>44.92</v>
      </c>
      <c r="G209" s="14">
        <v>52.699584378389403</v>
      </c>
      <c r="H209" s="13">
        <v>0.17318754181632684</v>
      </c>
      <c r="I209" s="16">
        <v>1227.0926090828139</v>
      </c>
      <c r="J209" s="16">
        <v>1105.3208675082362</v>
      </c>
      <c r="K209" s="13">
        <v>-9.9235983228352656E-2</v>
      </c>
      <c r="L209" s="5">
        <v>18942</v>
      </c>
      <c r="M209" s="5">
        <v>19735.354470777915</v>
      </c>
      <c r="N209" s="13">
        <v>4.1883352907713792E-2</v>
      </c>
      <c r="O209" s="5">
        <v>11516</v>
      </c>
      <c r="P209" s="5">
        <v>12727.442128133804</v>
      </c>
      <c r="Q209" s="13">
        <v>0.10519643349546749</v>
      </c>
      <c r="R209" s="5">
        <v>6417</v>
      </c>
      <c r="S209" s="5">
        <v>10394.794659820771</v>
      </c>
      <c r="T209" s="13">
        <v>0.61988384912276306</v>
      </c>
      <c r="U209" t="s">
        <v>1240</v>
      </c>
    </row>
    <row r="210" spans="1:21" x14ac:dyDescent="0.25">
      <c r="A210" s="1" t="s">
        <v>408</v>
      </c>
      <c r="B210" s="2" t="s">
        <v>409</v>
      </c>
      <c r="C210" s="5">
        <v>144875</v>
      </c>
      <c r="D210" s="5">
        <v>154560.05733884923</v>
      </c>
      <c r="E210" s="13">
        <v>6.6851129172384699E-2</v>
      </c>
      <c r="F210" s="14">
        <v>91.43</v>
      </c>
      <c r="G210" s="14">
        <v>93.382193000547872</v>
      </c>
      <c r="H210" s="13">
        <v>2.1351777321971618E-2</v>
      </c>
      <c r="I210" s="16">
        <v>1584.545553975719</v>
      </c>
      <c r="J210" s="16">
        <v>1655.1341575148319</v>
      </c>
      <c r="K210" s="13">
        <v>4.454816926026639E-2</v>
      </c>
      <c r="L210" s="5">
        <v>43402</v>
      </c>
      <c r="M210" s="5">
        <v>50999.391897174806</v>
      </c>
      <c r="N210" s="13">
        <v>0.17504704615397462</v>
      </c>
      <c r="O210" s="5">
        <v>19805</v>
      </c>
      <c r="P210" s="5">
        <v>22687.037869105527</v>
      </c>
      <c r="Q210" s="13">
        <v>0.1455207204799559</v>
      </c>
      <c r="R210" s="5">
        <v>14911</v>
      </c>
      <c r="S210" s="5">
        <v>17002.399596400242</v>
      </c>
      <c r="T210" s="13">
        <v>0.14025884222387783</v>
      </c>
      <c r="U210" t="s">
        <v>1458</v>
      </c>
    </row>
    <row r="211" spans="1:21" x14ac:dyDescent="0.25">
      <c r="A211" s="1" t="s">
        <v>410</v>
      </c>
      <c r="B211" s="2" t="s">
        <v>411</v>
      </c>
      <c r="C211" s="5">
        <v>4944332</v>
      </c>
      <c r="D211" s="5">
        <v>6141107.1286948388</v>
      </c>
      <c r="E211" s="13">
        <v>0.24204991264640782</v>
      </c>
      <c r="F211" s="14">
        <v>1660.02</v>
      </c>
      <c r="G211" s="14">
        <v>1746.4293931932041</v>
      </c>
      <c r="H211" s="13">
        <v>5.2053224173928082E-2</v>
      </c>
      <c r="I211" s="16">
        <v>2978.4773677425574</v>
      </c>
      <c r="J211" s="16">
        <v>3516.3787053917617</v>
      </c>
      <c r="K211" s="13">
        <v>0.18059608022366463</v>
      </c>
      <c r="L211" s="5">
        <v>1372055</v>
      </c>
      <c r="M211" s="5">
        <v>1397644.6040099624</v>
      </c>
      <c r="N211" s="13">
        <v>1.8650567222132063E-2</v>
      </c>
      <c r="O211" s="5">
        <v>529880</v>
      </c>
      <c r="P211" s="5">
        <v>677545.62735757697</v>
      </c>
      <c r="Q211" s="13">
        <v>0.278677488030454</v>
      </c>
      <c r="R211" s="5">
        <v>311951</v>
      </c>
      <c r="S211" s="5">
        <v>333063.88740982534</v>
      </c>
      <c r="T211" s="13">
        <v>6.7680140181712325E-2</v>
      </c>
      <c r="U211" t="s">
        <v>1727</v>
      </c>
    </row>
    <row r="212" spans="1:21" x14ac:dyDescent="0.25">
      <c r="A212" s="1" t="s">
        <v>412</v>
      </c>
      <c r="B212" s="2" t="s">
        <v>413</v>
      </c>
      <c r="C212" s="5">
        <v>202637</v>
      </c>
      <c r="D212" s="5">
        <v>202327.74360202247</v>
      </c>
      <c r="E212" s="13">
        <v>-1.5261595758796743E-3</v>
      </c>
      <c r="F212" s="14">
        <v>130.34</v>
      </c>
      <c r="G212" s="14">
        <v>141.68070894752674</v>
      </c>
      <c r="H212" s="13">
        <v>8.7008661558437436E-2</v>
      </c>
      <c r="I212" s="16">
        <v>1554.6800675157281</v>
      </c>
      <c r="J212" s="16">
        <v>1428.0542856187792</v>
      </c>
      <c r="K212" s="13">
        <v>-8.1448128488125646E-2</v>
      </c>
      <c r="L212" s="5">
        <v>57956</v>
      </c>
      <c r="M212" s="5">
        <v>61022.235059067651</v>
      </c>
      <c r="N212" s="13">
        <v>5.2906257489606784E-2</v>
      </c>
      <c r="O212" s="5">
        <v>36333</v>
      </c>
      <c r="P212" s="5">
        <v>37714.992468773722</v>
      </c>
      <c r="Q212" s="13">
        <v>3.803683892807426E-2</v>
      </c>
      <c r="R212" s="5">
        <v>24530</v>
      </c>
      <c r="S212" s="5">
        <v>23149.968312484514</v>
      </c>
      <c r="T212" s="13">
        <v>-5.6258935487789881E-2</v>
      </c>
      <c r="U212" t="s">
        <v>2125</v>
      </c>
    </row>
    <row r="213" spans="1:21" x14ac:dyDescent="0.25">
      <c r="A213" s="1" t="s">
        <v>414</v>
      </c>
      <c r="B213" s="2" t="s">
        <v>415</v>
      </c>
      <c r="C213" s="5">
        <v>286692</v>
      </c>
      <c r="D213" s="5">
        <v>325045.81887391757</v>
      </c>
      <c r="E213" s="13">
        <v>0.13378056895175858</v>
      </c>
      <c r="F213" s="14">
        <v>209.76000000000002</v>
      </c>
      <c r="G213" s="14">
        <v>217.1124960017749</v>
      </c>
      <c r="H213" s="13">
        <v>3.5051945088553013E-2</v>
      </c>
      <c r="I213" s="16">
        <v>1366.7620137299771</v>
      </c>
      <c r="J213" s="16">
        <v>1497.130864688969</v>
      </c>
      <c r="K213" s="13">
        <v>9.5385187508399805E-2</v>
      </c>
      <c r="L213" s="5">
        <v>62263</v>
      </c>
      <c r="M213" s="5">
        <v>71585.619329223322</v>
      </c>
      <c r="N213" s="13">
        <v>0.14972968423017396</v>
      </c>
      <c r="O213" s="5">
        <v>41340</v>
      </c>
      <c r="P213" s="5">
        <v>48666.700387724966</v>
      </c>
      <c r="Q213" s="13">
        <v>0.17723029481676261</v>
      </c>
      <c r="R213" s="5">
        <v>21743</v>
      </c>
      <c r="S213" s="5">
        <v>24090.928023296237</v>
      </c>
      <c r="T213" s="13">
        <v>0.10798546765838372</v>
      </c>
      <c r="U213" t="s">
        <v>1212</v>
      </c>
    </row>
    <row r="214" spans="1:21" x14ac:dyDescent="0.25">
      <c r="A214" s="1" t="s">
        <v>416</v>
      </c>
      <c r="B214" s="2" t="s">
        <v>417</v>
      </c>
      <c r="C214" s="5">
        <v>90733</v>
      </c>
      <c r="D214" s="5">
        <v>102322.38516997089</v>
      </c>
      <c r="E214" s="13">
        <v>0.12773065114093979</v>
      </c>
      <c r="F214" s="14">
        <v>44.51</v>
      </c>
      <c r="G214" s="14">
        <v>45.111940292054634</v>
      </c>
      <c r="H214" s="13">
        <v>1.3523709100306348E-2</v>
      </c>
      <c r="I214" s="16">
        <v>2038.485733543024</v>
      </c>
      <c r="J214" s="16">
        <v>2268.1885218754928</v>
      </c>
      <c r="K214" s="13">
        <v>0.11268304926188032</v>
      </c>
      <c r="L214" s="5">
        <v>23329</v>
      </c>
      <c r="M214" s="5">
        <v>24624.068352583065</v>
      </c>
      <c r="N214" s="13">
        <v>5.551323899794524E-2</v>
      </c>
      <c r="O214" s="5">
        <v>11254</v>
      </c>
      <c r="P214" s="5">
        <v>13502.514718012384</v>
      </c>
      <c r="Q214" s="13">
        <v>0.19979693602384788</v>
      </c>
      <c r="R214" s="5">
        <v>8964</v>
      </c>
      <c r="S214" s="5">
        <v>11292.39650272594</v>
      </c>
      <c r="T214" s="13">
        <v>0.25974972141074743</v>
      </c>
      <c r="U214" t="s">
        <v>1387</v>
      </c>
    </row>
    <row r="215" spans="1:21" x14ac:dyDescent="0.25">
      <c r="A215" s="1" t="s">
        <v>418</v>
      </c>
      <c r="B215" s="2" t="s">
        <v>419</v>
      </c>
      <c r="C215" s="5">
        <v>1487483</v>
      </c>
      <c r="D215" s="5">
        <v>1695995.7046783264</v>
      </c>
      <c r="E215" s="13">
        <v>0.14017821022379845</v>
      </c>
      <c r="F215" s="14">
        <v>705.74</v>
      </c>
      <c r="G215" s="14">
        <v>729.21137587768362</v>
      </c>
      <c r="H215" s="13">
        <v>3.3257822820987354E-2</v>
      </c>
      <c r="I215" s="16">
        <v>2107.6926346813275</v>
      </c>
      <c r="J215" s="16">
        <v>2325.794359196625</v>
      </c>
      <c r="K215" s="13">
        <v>0.10347890433667213</v>
      </c>
      <c r="L215" s="5">
        <v>356603</v>
      </c>
      <c r="M215" s="5">
        <v>364403.55546264822</v>
      </c>
      <c r="N215" s="13">
        <v>2.187462097247701E-2</v>
      </c>
      <c r="O215" s="5">
        <v>185812</v>
      </c>
      <c r="P215" s="5">
        <v>221642.38455525652</v>
      </c>
      <c r="Q215" s="13">
        <v>0.19283138094017888</v>
      </c>
      <c r="R215" s="5">
        <v>121987</v>
      </c>
      <c r="S215" s="5">
        <v>131545.85046670143</v>
      </c>
      <c r="T215" s="13">
        <v>7.8359583125262811E-2</v>
      </c>
      <c r="U215" t="s">
        <v>1414</v>
      </c>
    </row>
    <row r="216" spans="1:21" x14ac:dyDescent="0.25">
      <c r="A216" s="1" t="s">
        <v>420</v>
      </c>
      <c r="B216" s="2" t="s">
        <v>421</v>
      </c>
      <c r="C216" s="5">
        <v>345580</v>
      </c>
      <c r="D216" s="5">
        <v>391407.48876488191</v>
      </c>
      <c r="E216" s="13">
        <v>0.13261036160912643</v>
      </c>
      <c r="F216" s="14">
        <v>143.79</v>
      </c>
      <c r="G216" s="14">
        <v>148.08793071515814</v>
      </c>
      <c r="H216" s="13">
        <v>2.9890331143738406E-2</v>
      </c>
      <c r="I216" s="16">
        <v>2403.3660198901175</v>
      </c>
      <c r="J216" s="16">
        <v>2643.0748736555734</v>
      </c>
      <c r="K216" s="13">
        <v>9.9738804568941769E-2</v>
      </c>
      <c r="L216" s="5">
        <v>108454</v>
      </c>
      <c r="M216" s="5">
        <v>109237.06659891714</v>
      </c>
      <c r="N216" s="13">
        <v>7.2202648027471497E-3</v>
      </c>
      <c r="O216" s="5">
        <v>84929</v>
      </c>
      <c r="P216" s="5">
        <v>98525.161492866318</v>
      </c>
      <c r="Q216" s="13">
        <v>0.16008856212679201</v>
      </c>
      <c r="R216" s="5">
        <v>21700</v>
      </c>
      <c r="S216" s="5">
        <v>20128.192618994392</v>
      </c>
      <c r="T216" s="13">
        <v>-7.2433519862009604E-2</v>
      </c>
      <c r="U216" t="s">
        <v>1250</v>
      </c>
    </row>
    <row r="217" spans="1:21" x14ac:dyDescent="0.25">
      <c r="A217" s="1" t="s">
        <v>422</v>
      </c>
      <c r="B217" s="2" t="s">
        <v>423</v>
      </c>
      <c r="C217" s="5">
        <v>106621</v>
      </c>
      <c r="D217" s="5">
        <v>133620.84987209112</v>
      </c>
      <c r="E217" s="13">
        <v>0.25323200750406688</v>
      </c>
      <c r="F217" s="14">
        <v>45.58</v>
      </c>
      <c r="G217" s="14">
        <v>46.706843164535506</v>
      </c>
      <c r="H217" s="13">
        <v>2.4722316027545151E-2</v>
      </c>
      <c r="I217" s="16">
        <v>2339.2057920140414</v>
      </c>
      <c r="J217" s="16">
        <v>2860.8409564607309</v>
      </c>
      <c r="K217" s="13">
        <v>0.22299669666838715</v>
      </c>
      <c r="L217" s="5">
        <v>31549</v>
      </c>
      <c r="M217" s="5">
        <v>39472.668945304744</v>
      </c>
      <c r="N217" s="13">
        <v>0.25115436132063595</v>
      </c>
      <c r="O217" s="5">
        <v>10757</v>
      </c>
      <c r="P217" s="5">
        <v>14339.451180827316</v>
      </c>
      <c r="Q217" s="13">
        <v>0.33303441301732051</v>
      </c>
      <c r="R217" s="5">
        <v>5095</v>
      </c>
      <c r="S217" s="5">
        <v>5309.0353596571067</v>
      </c>
      <c r="T217" s="13">
        <v>4.200890277862742E-2</v>
      </c>
      <c r="U217" t="s">
        <v>1431</v>
      </c>
    </row>
    <row r="218" spans="1:21" x14ac:dyDescent="0.25">
      <c r="A218" s="1" t="s">
        <v>424</v>
      </c>
      <c r="B218" s="2" t="s">
        <v>425</v>
      </c>
      <c r="C218" s="5">
        <v>53661</v>
      </c>
      <c r="D218" s="5">
        <v>57449.022437092979</v>
      </c>
      <c r="E218" s="13">
        <v>7.0591722798549764E-2</v>
      </c>
      <c r="F218" s="14">
        <v>24.58</v>
      </c>
      <c r="G218" s="14">
        <v>25.752673045960059</v>
      </c>
      <c r="H218" s="13">
        <v>4.7708423350694078E-2</v>
      </c>
      <c r="I218" s="16">
        <v>2183.1163547599676</v>
      </c>
      <c r="J218" s="16">
        <v>2230.7984237040309</v>
      </c>
      <c r="K218" s="13">
        <v>2.1841286122977133E-2</v>
      </c>
      <c r="L218" s="5">
        <v>15356</v>
      </c>
      <c r="M218" s="5">
        <v>16056.435873873294</v>
      </c>
      <c r="N218" s="13">
        <v>4.5613172302246256E-2</v>
      </c>
      <c r="O218" s="5">
        <v>4971</v>
      </c>
      <c r="P218" s="5">
        <v>5175.1574433101669</v>
      </c>
      <c r="Q218" s="13">
        <v>4.1069692880741672E-2</v>
      </c>
      <c r="R218" s="5">
        <v>2175</v>
      </c>
      <c r="S218" s="5">
        <v>2625.3733424514148</v>
      </c>
      <c r="T218" s="13">
        <v>0.20706820342593785</v>
      </c>
      <c r="U218" t="s">
        <v>1585</v>
      </c>
    </row>
    <row r="219" spans="1:21" x14ac:dyDescent="0.25">
      <c r="A219" s="1" t="s">
        <v>426</v>
      </c>
      <c r="B219" s="2" t="s">
        <v>427</v>
      </c>
      <c r="C219" s="5">
        <v>90057</v>
      </c>
      <c r="D219" s="5">
        <v>86707.561088281014</v>
      </c>
      <c r="E219" s="13">
        <v>-3.7192432700611677E-2</v>
      </c>
      <c r="F219" s="14">
        <v>57.67</v>
      </c>
      <c r="G219" s="14">
        <v>59.504296566826568</v>
      </c>
      <c r="H219" s="13">
        <v>3.1806772443672034E-2</v>
      </c>
      <c r="I219" s="16">
        <v>1561.591815501994</v>
      </c>
      <c r="J219" s="16">
        <v>1457.1647106340245</v>
      </c>
      <c r="K219" s="13">
        <v>-6.6872215793728457E-2</v>
      </c>
      <c r="L219" s="5">
        <v>26481</v>
      </c>
      <c r="M219" s="5">
        <v>19806.280857524373</v>
      </c>
      <c r="N219" s="13">
        <v>-0.25205691410730818</v>
      </c>
      <c r="O219" s="5">
        <v>13438</v>
      </c>
      <c r="P219" s="5">
        <v>14161.507052599452</v>
      </c>
      <c r="Q219" s="13">
        <v>5.3840381946677514E-2</v>
      </c>
      <c r="R219" s="5">
        <v>9249</v>
      </c>
      <c r="S219" s="5">
        <v>9437.7147785352408</v>
      </c>
      <c r="T219" s="13">
        <v>2.0403803496079669E-2</v>
      </c>
      <c r="U219" t="s">
        <v>1498</v>
      </c>
    </row>
    <row r="220" spans="1:21" x14ac:dyDescent="0.25">
      <c r="A220" s="1" t="s">
        <v>428</v>
      </c>
      <c r="B220" s="2" t="s">
        <v>429</v>
      </c>
      <c r="C220" s="5">
        <v>351478</v>
      </c>
      <c r="D220" s="5">
        <v>367314.50369210017</v>
      </c>
      <c r="E220" s="13">
        <v>4.5056884618952464E-2</v>
      </c>
      <c r="F220" s="14">
        <v>242.49</v>
      </c>
      <c r="G220" s="14">
        <v>260.15704377431325</v>
      </c>
      <c r="H220" s="13">
        <v>7.2856793163896413E-2</v>
      </c>
      <c r="I220" s="16">
        <v>1449.4535857148749</v>
      </c>
      <c r="J220" s="16">
        <v>1411.8952858748896</v>
      </c>
      <c r="K220" s="13">
        <v>-2.5912040378624039E-2</v>
      </c>
      <c r="L220" s="5">
        <v>96444</v>
      </c>
      <c r="M220" s="5">
        <v>90257.39567319458</v>
      </c>
      <c r="N220" s="13">
        <v>-6.4147114665561569E-2</v>
      </c>
      <c r="O220" s="5">
        <v>43257</v>
      </c>
      <c r="P220" s="5">
        <v>49252.359841981313</v>
      </c>
      <c r="Q220" s="13">
        <v>0.13859860466470891</v>
      </c>
      <c r="R220" s="5">
        <v>24415</v>
      </c>
      <c r="S220" s="5">
        <v>21708.00464599358</v>
      </c>
      <c r="T220" s="13">
        <v>-0.11087427212805324</v>
      </c>
      <c r="U220" t="s">
        <v>1529</v>
      </c>
    </row>
    <row r="221" spans="1:21" x14ac:dyDescent="0.25">
      <c r="A221" s="1" t="s">
        <v>430</v>
      </c>
      <c r="B221" s="2" t="s">
        <v>431</v>
      </c>
      <c r="C221" s="5">
        <v>71880</v>
      </c>
      <c r="D221" s="5">
        <v>71816.059391643619</v>
      </c>
      <c r="E221" s="13">
        <v>-8.8954658258737945E-4</v>
      </c>
      <c r="F221" s="14">
        <v>51.14</v>
      </c>
      <c r="G221" s="14">
        <v>51.628142213289792</v>
      </c>
      <c r="H221" s="13">
        <v>9.5452134002696719E-3</v>
      </c>
      <c r="I221" s="16">
        <v>1405.5533828705513</v>
      </c>
      <c r="J221" s="16">
        <v>1391.0254429638799</v>
      </c>
      <c r="K221" s="13">
        <v>-1.0336099705442107E-2</v>
      </c>
      <c r="L221" s="5">
        <v>22402</v>
      </c>
      <c r="M221" s="5">
        <v>21505.718327711093</v>
      </c>
      <c r="N221" s="13">
        <v>-4.0009002423395564E-2</v>
      </c>
      <c r="O221" s="5">
        <v>9908</v>
      </c>
      <c r="P221" s="5">
        <v>11856.361589187227</v>
      </c>
      <c r="Q221" s="13">
        <v>0.19664529563859778</v>
      </c>
      <c r="R221" s="5">
        <v>6601</v>
      </c>
      <c r="S221" s="5">
        <v>5991.6988215405154</v>
      </c>
      <c r="T221" s="13">
        <v>-9.2304374861306562E-2</v>
      </c>
      <c r="U221" t="s">
        <v>1714</v>
      </c>
    </row>
    <row r="222" spans="1:21" x14ac:dyDescent="0.25">
      <c r="A222" s="1" t="s">
        <v>432</v>
      </c>
      <c r="B222" s="2" t="s">
        <v>433</v>
      </c>
      <c r="C222" s="5">
        <v>1065219</v>
      </c>
      <c r="D222" s="5">
        <v>1219686.4056061846</v>
      </c>
      <c r="E222" s="13">
        <v>0.14500999851315516</v>
      </c>
      <c r="F222" s="14">
        <v>530.36</v>
      </c>
      <c r="G222" s="14">
        <v>622.90373622183199</v>
      </c>
      <c r="H222" s="13">
        <v>0.17449229998837013</v>
      </c>
      <c r="I222" s="16">
        <v>2008.4829172637453</v>
      </c>
      <c r="J222" s="16">
        <v>1958.0656443065916</v>
      </c>
      <c r="K222" s="13">
        <v>-2.51021666770458E-2</v>
      </c>
      <c r="L222" s="5">
        <v>258061</v>
      </c>
      <c r="M222" s="5">
        <v>263740.280699911</v>
      </c>
      <c r="N222" s="13">
        <v>2.2007512564513831E-2</v>
      </c>
      <c r="O222" s="5">
        <v>149789</v>
      </c>
      <c r="P222" s="5">
        <v>186693.95327258293</v>
      </c>
      <c r="Q222" s="13">
        <v>0.24637959578195284</v>
      </c>
      <c r="R222" s="5">
        <v>89336</v>
      </c>
      <c r="S222" s="5">
        <v>98501.746333287709</v>
      </c>
      <c r="T222" s="13">
        <v>0.10259857541514852</v>
      </c>
      <c r="U222" t="s">
        <v>1335</v>
      </c>
    </row>
    <row r="223" spans="1:21" x14ac:dyDescent="0.25">
      <c r="A223" s="1" t="s">
        <v>434</v>
      </c>
      <c r="B223" s="2" t="s">
        <v>435</v>
      </c>
      <c r="C223" s="5">
        <v>105419</v>
      </c>
      <c r="D223" s="5">
        <v>111564.72341224502</v>
      </c>
      <c r="E223" s="13">
        <v>5.8298062135336295E-2</v>
      </c>
      <c r="F223" s="14">
        <v>71.34</v>
      </c>
      <c r="G223" s="14">
        <v>76.396280455897084</v>
      </c>
      <c r="H223" s="13">
        <v>7.0875812389922632E-2</v>
      </c>
      <c r="I223" s="16">
        <v>1477.6983459489766</v>
      </c>
      <c r="J223" s="16">
        <v>1460.3423458115919</v>
      </c>
      <c r="K223" s="13">
        <v>-1.1745293066724399E-2</v>
      </c>
      <c r="L223" s="5">
        <v>24725</v>
      </c>
      <c r="M223" s="5">
        <v>22689.483402649967</v>
      </c>
      <c r="N223" s="13">
        <v>-8.2326252673408831E-2</v>
      </c>
      <c r="O223" s="5">
        <v>7709</v>
      </c>
      <c r="P223" s="5">
        <v>9275.3943250102166</v>
      </c>
      <c r="Q223" s="13">
        <v>0.20319033921523111</v>
      </c>
      <c r="R223" s="5">
        <v>9991</v>
      </c>
      <c r="S223" s="5">
        <v>12665.293969302611</v>
      </c>
      <c r="T223" s="13">
        <v>0.26767030020044152</v>
      </c>
      <c r="U223" t="s">
        <v>1603</v>
      </c>
    </row>
    <row r="224" spans="1:21" x14ac:dyDescent="0.25">
      <c r="A224" s="1" t="s">
        <v>436</v>
      </c>
      <c r="B224" s="2" t="s">
        <v>437</v>
      </c>
      <c r="C224" s="5">
        <v>69658</v>
      </c>
      <c r="D224" s="5">
        <v>72519.046205312887</v>
      </c>
      <c r="E224" s="13">
        <v>4.1072758409843618E-2</v>
      </c>
      <c r="F224" s="14">
        <v>30.780000000000005</v>
      </c>
      <c r="G224" s="14">
        <v>32.120995108786531</v>
      </c>
      <c r="H224" s="13">
        <v>4.3567092553168478E-2</v>
      </c>
      <c r="I224" s="16">
        <v>2263.0929174788821</v>
      </c>
      <c r="J224" s="16">
        <v>2257.6836726168449</v>
      </c>
      <c r="K224" s="13">
        <v>-2.3902000754185511E-3</v>
      </c>
      <c r="L224" s="5">
        <v>15208</v>
      </c>
      <c r="M224" s="5">
        <v>13507.457817554792</v>
      </c>
      <c r="N224" s="13">
        <v>-0.11181892309608152</v>
      </c>
      <c r="O224" s="5">
        <v>10950</v>
      </c>
      <c r="P224" s="5">
        <v>12366.355261684714</v>
      </c>
      <c r="Q224" s="13">
        <v>0.12934751248262225</v>
      </c>
      <c r="R224" s="5">
        <v>6526</v>
      </c>
      <c r="S224" s="5">
        <v>5895.1824282501875</v>
      </c>
      <c r="T224" s="13">
        <v>-9.6662208358843468E-2</v>
      </c>
      <c r="U224" t="s">
        <v>1811</v>
      </c>
    </row>
    <row r="225" spans="1:21" x14ac:dyDescent="0.25">
      <c r="A225" s="1" t="s">
        <v>438</v>
      </c>
      <c r="B225" s="2" t="s">
        <v>439</v>
      </c>
      <c r="C225" s="5">
        <v>58533</v>
      </c>
      <c r="D225" s="5">
        <v>59874.448289285647</v>
      </c>
      <c r="E225" s="13">
        <v>2.2917811991280932E-2</v>
      </c>
      <c r="F225" s="14">
        <v>39.99</v>
      </c>
      <c r="G225" s="14">
        <v>41.493707975622662</v>
      </c>
      <c r="H225" s="13">
        <v>3.7602099915545396E-2</v>
      </c>
      <c r="I225" s="16">
        <v>1463.6909227306826</v>
      </c>
      <c r="J225" s="16">
        <v>1442.9765670607594</v>
      </c>
      <c r="K225" s="13">
        <v>-1.4152137823795602E-2</v>
      </c>
      <c r="L225" s="5">
        <v>13065</v>
      </c>
      <c r="M225" s="5">
        <v>13822.670440538639</v>
      </c>
      <c r="N225" s="13">
        <v>5.799237968148787E-2</v>
      </c>
      <c r="O225" s="5">
        <v>8717</v>
      </c>
      <c r="P225" s="5">
        <v>10336.902219388281</v>
      </c>
      <c r="Q225" s="13">
        <v>0.18583253635290595</v>
      </c>
      <c r="R225" s="5">
        <v>5307</v>
      </c>
      <c r="S225" s="5">
        <v>3952.8220072644367</v>
      </c>
      <c r="T225" s="13">
        <v>-0.25516826695601341</v>
      </c>
      <c r="U225" t="s">
        <v>1535</v>
      </c>
    </row>
    <row r="226" spans="1:21" x14ac:dyDescent="0.25">
      <c r="A226" s="1" t="s">
        <v>440</v>
      </c>
      <c r="B226" s="2" t="s">
        <v>441</v>
      </c>
      <c r="C226" s="5">
        <v>120415</v>
      </c>
      <c r="D226" s="5">
        <v>131755.07070277529</v>
      </c>
      <c r="E226" s="13">
        <v>9.4174900990535187E-2</v>
      </c>
      <c r="F226" s="14">
        <v>109.91</v>
      </c>
      <c r="G226" s="14">
        <v>113.19545714616477</v>
      </c>
      <c r="H226" s="13">
        <v>2.9892249532933981E-2</v>
      </c>
      <c r="I226" s="16">
        <v>1095.5782003457375</v>
      </c>
      <c r="J226" s="16">
        <v>1163.9607633073581</v>
      </c>
      <c r="K226" s="13">
        <v>6.2416870781146182E-2</v>
      </c>
      <c r="L226" s="5">
        <v>35887</v>
      </c>
      <c r="M226" s="5">
        <v>40259.653434182372</v>
      </c>
      <c r="N226" s="13">
        <v>0.12184505347848446</v>
      </c>
      <c r="O226" s="5">
        <v>21332</v>
      </c>
      <c r="P226" s="5">
        <v>23425.861939596507</v>
      </c>
      <c r="Q226" s="13">
        <v>9.815591316315897E-2</v>
      </c>
      <c r="R226" s="5">
        <v>13376</v>
      </c>
      <c r="S226" s="5">
        <v>14968.716929538217</v>
      </c>
      <c r="T226" s="13">
        <v>0.11907273695710356</v>
      </c>
      <c r="U226" t="s">
        <v>1714</v>
      </c>
    </row>
    <row r="227" spans="1:21" x14ac:dyDescent="0.25">
      <c r="A227" s="1" t="s">
        <v>442</v>
      </c>
      <c r="B227" s="2" t="s">
        <v>443</v>
      </c>
      <c r="C227" s="5">
        <v>69014</v>
      </c>
      <c r="D227" s="5">
        <v>61616.154810172855</v>
      </c>
      <c r="E227" s="13">
        <v>-0.10719339829349328</v>
      </c>
      <c r="F227" s="14">
        <v>38.61</v>
      </c>
      <c r="G227" s="14">
        <v>39.476385517498926</v>
      </c>
      <c r="H227" s="13">
        <v>2.2439407342629541E-2</v>
      </c>
      <c r="I227" s="16">
        <v>1787.4643874643875</v>
      </c>
      <c r="J227" s="16">
        <v>1560.8357756780924</v>
      </c>
      <c r="K227" s="13">
        <v>-0.12678776336785078</v>
      </c>
      <c r="L227" s="5">
        <v>18998</v>
      </c>
      <c r="M227" s="5">
        <v>17876.580167207398</v>
      </c>
      <c r="N227" s="13">
        <v>-5.902830996908108E-2</v>
      </c>
      <c r="O227" s="5">
        <v>14903</v>
      </c>
      <c r="P227" s="5">
        <v>15071.348317255995</v>
      </c>
      <c r="Q227" s="13">
        <v>1.1296270365429472E-2</v>
      </c>
      <c r="R227" s="5">
        <v>7500</v>
      </c>
      <c r="S227" s="5">
        <v>7778.8937318768112</v>
      </c>
      <c r="T227" s="13">
        <v>3.7185830916908164E-2</v>
      </c>
      <c r="U227" t="s">
        <v>1663</v>
      </c>
    </row>
    <row r="228" spans="1:21" x14ac:dyDescent="0.25">
      <c r="A228" s="1" t="s">
        <v>444</v>
      </c>
      <c r="B228" s="2" t="s">
        <v>445</v>
      </c>
      <c r="C228" s="5">
        <v>65419</v>
      </c>
      <c r="D228" s="5">
        <v>82456.942251751694</v>
      </c>
      <c r="E228" s="13">
        <v>0.26044333071052284</v>
      </c>
      <c r="F228" s="14">
        <v>46.95</v>
      </c>
      <c r="G228" s="14">
        <v>52.582975804051983</v>
      </c>
      <c r="H228" s="13">
        <v>0.11997818538981854</v>
      </c>
      <c r="I228" s="16">
        <v>1393.3759318423854</v>
      </c>
      <c r="J228" s="16">
        <v>1568.130007685827</v>
      </c>
      <c r="K228" s="13">
        <v>0.12541775112504902</v>
      </c>
      <c r="L228" s="5">
        <v>21823</v>
      </c>
      <c r="M228" s="5">
        <v>26487.110905248857</v>
      </c>
      <c r="N228" s="13">
        <v>0.21372455231860227</v>
      </c>
      <c r="O228" s="5">
        <v>8739</v>
      </c>
      <c r="P228" s="5">
        <v>9489.533542673089</v>
      </c>
      <c r="Q228" s="13">
        <v>8.5883229508306319E-2</v>
      </c>
      <c r="R228" s="5">
        <v>7715</v>
      </c>
      <c r="S228" s="5">
        <v>10383.522534426966</v>
      </c>
      <c r="T228" s="13">
        <v>0.34588756117005387</v>
      </c>
      <c r="U228" t="s">
        <v>1240</v>
      </c>
    </row>
    <row r="229" spans="1:21" x14ac:dyDescent="0.25">
      <c r="A229" s="1" t="s">
        <v>446</v>
      </c>
      <c r="B229" s="2" t="s">
        <v>447</v>
      </c>
      <c r="C229" s="5">
        <v>82775</v>
      </c>
      <c r="D229" s="5">
        <v>82576.208928922308</v>
      </c>
      <c r="E229" s="13">
        <v>-2.4015834621285695E-3</v>
      </c>
      <c r="F229" s="14">
        <v>64.41</v>
      </c>
      <c r="G229" s="14">
        <v>65.230419974471303</v>
      </c>
      <c r="H229" s="13">
        <v>1.273746273049692E-2</v>
      </c>
      <c r="I229" s="16">
        <v>1285.126533147027</v>
      </c>
      <c r="J229" s="16">
        <v>1265.9156412183072</v>
      </c>
      <c r="K229" s="13">
        <v>-1.4948638467276842E-2</v>
      </c>
      <c r="L229" s="5">
        <v>22471</v>
      </c>
      <c r="M229" s="5">
        <v>18052.821161764179</v>
      </c>
      <c r="N229" s="13">
        <v>-0.19661692128680613</v>
      </c>
      <c r="O229" s="5">
        <v>12282</v>
      </c>
      <c r="P229" s="5">
        <v>13368.060903064625</v>
      </c>
      <c r="Q229" s="13">
        <v>8.8427039819624215E-2</v>
      </c>
      <c r="R229" s="5">
        <v>7269</v>
      </c>
      <c r="S229" s="5">
        <v>6312.0853292299444</v>
      </c>
      <c r="T229" s="13">
        <v>-0.13164323438850675</v>
      </c>
      <c r="U229" t="s">
        <v>1535</v>
      </c>
    </row>
    <row r="230" spans="1:21" x14ac:dyDescent="0.25">
      <c r="A230" s="1" t="s">
        <v>448</v>
      </c>
      <c r="B230" s="2" t="s">
        <v>449</v>
      </c>
      <c r="C230" s="5">
        <v>80928</v>
      </c>
      <c r="D230" s="5">
        <v>69567.470659200742</v>
      </c>
      <c r="E230" s="13">
        <v>-0.14037822930010946</v>
      </c>
      <c r="F230" s="14">
        <v>47.81</v>
      </c>
      <c r="G230" s="14">
        <v>49.475561295814494</v>
      </c>
      <c r="H230" s="13">
        <v>3.4837090479282393E-2</v>
      </c>
      <c r="I230" s="16">
        <v>1692.7002719096422</v>
      </c>
      <c r="J230" s="16">
        <v>1406.0976538145101</v>
      </c>
      <c r="K230" s="13">
        <v>-0.16931681458986098</v>
      </c>
      <c r="L230" s="5">
        <v>48716</v>
      </c>
      <c r="M230" s="5">
        <v>42069.703690704264</v>
      </c>
      <c r="N230" s="13">
        <v>-0.13642943405237984</v>
      </c>
      <c r="O230" s="5">
        <v>11589</v>
      </c>
      <c r="P230" s="5">
        <v>14403.35117226102</v>
      </c>
      <c r="Q230" s="13">
        <v>0.24284676609379757</v>
      </c>
      <c r="R230" s="5">
        <v>9647</v>
      </c>
      <c r="S230" s="5">
        <v>8282.2197696481126</v>
      </c>
      <c r="T230" s="13">
        <v>-0.14147198407296438</v>
      </c>
      <c r="U230" t="s">
        <v>2090</v>
      </c>
    </row>
    <row r="231" spans="1:21" x14ac:dyDescent="0.25">
      <c r="A231" s="1" t="s">
        <v>450</v>
      </c>
      <c r="B231" s="2" t="s">
        <v>451</v>
      </c>
      <c r="C231" s="5">
        <v>55934</v>
      </c>
      <c r="D231" s="5">
        <v>71654.833683675199</v>
      </c>
      <c r="E231" s="13">
        <v>0.28106042270667569</v>
      </c>
      <c r="F231" s="14">
        <v>16.68</v>
      </c>
      <c r="G231" s="14">
        <v>17.814209140905557</v>
      </c>
      <c r="H231" s="13">
        <v>6.7998149934385951E-2</v>
      </c>
      <c r="I231" s="16">
        <v>3353.3573141486813</v>
      </c>
      <c r="J231" s="16">
        <v>4022.3415542562075</v>
      </c>
      <c r="K231" s="13">
        <v>0.19949685566906597</v>
      </c>
      <c r="L231" s="5">
        <v>10076</v>
      </c>
      <c r="M231" s="5">
        <v>10317.4966454799</v>
      </c>
      <c r="N231" s="13">
        <v>2.3967511460887218E-2</v>
      </c>
      <c r="O231" s="5">
        <v>9665</v>
      </c>
      <c r="P231" s="5">
        <v>11521.153896712687</v>
      </c>
      <c r="Q231" s="13">
        <v>0.1920490322517007</v>
      </c>
      <c r="R231" s="5">
        <v>3556</v>
      </c>
      <c r="S231" s="5">
        <v>3742.7306007293264</v>
      </c>
      <c r="T231" s="13">
        <v>5.2511417527932057E-2</v>
      </c>
      <c r="U231" t="s">
        <v>1383</v>
      </c>
    </row>
    <row r="232" spans="1:21" x14ac:dyDescent="0.25">
      <c r="A232" s="1" t="s">
        <v>452</v>
      </c>
      <c r="B232" s="2" t="s">
        <v>453</v>
      </c>
      <c r="C232" s="5">
        <v>113682</v>
      </c>
      <c r="D232" s="5">
        <v>114905.65221067287</v>
      </c>
      <c r="E232" s="13">
        <v>1.0763816705132441E-2</v>
      </c>
      <c r="F232" s="14">
        <v>39.04</v>
      </c>
      <c r="G232" s="14">
        <v>39.68535833696064</v>
      </c>
      <c r="H232" s="13">
        <v>1.6530695106573786E-2</v>
      </c>
      <c r="I232" s="16">
        <v>2911.936475409836</v>
      </c>
      <c r="J232" s="16">
        <v>2895.4167739908348</v>
      </c>
      <c r="K232" s="13">
        <v>-5.6730981456853914E-3</v>
      </c>
      <c r="L232" s="5">
        <v>10916</v>
      </c>
      <c r="M232" s="5">
        <v>14888.666390464536</v>
      </c>
      <c r="N232" s="13">
        <v>0.36393059641485304</v>
      </c>
      <c r="O232" s="5">
        <v>19901</v>
      </c>
      <c r="P232" s="5">
        <v>22632.198285647057</v>
      </c>
      <c r="Q232" s="13">
        <v>0.13723924856273839</v>
      </c>
      <c r="R232" s="5">
        <v>4859</v>
      </c>
      <c r="S232" s="5">
        <v>3976.803638203115</v>
      </c>
      <c r="T232" s="13">
        <v>-0.18155924301232454</v>
      </c>
      <c r="U232" t="s">
        <v>1383</v>
      </c>
    </row>
    <row r="233" spans="1:21" x14ac:dyDescent="0.25">
      <c r="A233" s="1" t="s">
        <v>454</v>
      </c>
      <c r="B233" s="2" t="s">
        <v>455</v>
      </c>
      <c r="C233" s="5">
        <v>209703</v>
      </c>
      <c r="D233" s="5">
        <v>229274.08137203907</v>
      </c>
      <c r="E233" s="13">
        <v>9.3327617497313206E-2</v>
      </c>
      <c r="F233" s="14">
        <v>131.68</v>
      </c>
      <c r="G233" s="14">
        <v>139.98036268260702</v>
      </c>
      <c r="H233" s="13">
        <v>6.3034346010077583E-2</v>
      </c>
      <c r="I233" s="16">
        <v>1592.5197448359659</v>
      </c>
      <c r="J233" s="16">
        <v>1637.9017526329574</v>
      </c>
      <c r="K233" s="13">
        <v>2.8496982812395825E-2</v>
      </c>
      <c r="L233" s="5">
        <v>60254</v>
      </c>
      <c r="M233" s="5">
        <v>56883.940710148716</v>
      </c>
      <c r="N233" s="13">
        <v>-5.593088076893292E-2</v>
      </c>
      <c r="O233" s="5">
        <v>28338</v>
      </c>
      <c r="P233" s="5">
        <v>32545.015710267002</v>
      </c>
      <c r="Q233" s="13">
        <v>0.14845845544029226</v>
      </c>
      <c r="R233" s="5">
        <v>18885</v>
      </c>
      <c r="S233" s="5">
        <v>20030.243114990422</v>
      </c>
      <c r="T233" s="13">
        <v>6.0643003176617548E-2</v>
      </c>
      <c r="U233" t="s">
        <v>1498</v>
      </c>
    </row>
    <row r="234" spans="1:21" x14ac:dyDescent="0.25">
      <c r="A234" s="1" t="s">
        <v>456</v>
      </c>
      <c r="B234" s="2" t="s">
        <v>457</v>
      </c>
      <c r="C234" s="5">
        <v>81926</v>
      </c>
      <c r="D234" s="5">
        <v>78091.890630862312</v>
      </c>
      <c r="E234" s="13">
        <v>-4.6799665175129852E-2</v>
      </c>
      <c r="F234" s="14">
        <v>37.159999999999997</v>
      </c>
      <c r="G234" s="14">
        <v>39.707534558504904</v>
      </c>
      <c r="H234" s="13">
        <v>6.8555827731563698E-2</v>
      </c>
      <c r="I234" s="16">
        <v>2204.6824542518839</v>
      </c>
      <c r="J234" s="16">
        <v>1966.6768914046293</v>
      </c>
      <c r="K234" s="13">
        <v>-0.10795457748949029</v>
      </c>
      <c r="L234" s="5">
        <v>19025</v>
      </c>
      <c r="M234" s="5">
        <v>15507.684904681106</v>
      </c>
      <c r="N234" s="13">
        <v>-0.18487858582490901</v>
      </c>
      <c r="O234" s="5">
        <v>11811</v>
      </c>
      <c r="P234" s="5">
        <v>13602.262051797965</v>
      </c>
      <c r="Q234" s="13">
        <v>0.15166049037320845</v>
      </c>
      <c r="R234" s="5">
        <v>7922</v>
      </c>
      <c r="S234" s="5">
        <v>5010.2215146186918</v>
      </c>
      <c r="T234" s="13">
        <v>-0.36755598149221258</v>
      </c>
      <c r="U234" t="s">
        <v>1394</v>
      </c>
    </row>
    <row r="235" spans="1:21" x14ac:dyDescent="0.25">
      <c r="A235" s="1" t="s">
        <v>458</v>
      </c>
      <c r="B235" s="2" t="s">
        <v>459</v>
      </c>
      <c r="C235" s="5">
        <v>1519417</v>
      </c>
      <c r="D235" s="5">
        <v>1660738.1738828458</v>
      </c>
      <c r="E235" s="13">
        <v>9.3010130782297279E-2</v>
      </c>
      <c r="F235" s="14">
        <v>677.84</v>
      </c>
      <c r="G235" s="14">
        <v>700.68349968617383</v>
      </c>
      <c r="H235" s="13">
        <v>3.3700430317145341E-2</v>
      </c>
      <c r="I235" s="16">
        <v>2241.5570046028561</v>
      </c>
      <c r="J235" s="16">
        <v>2370.1688060681704</v>
      </c>
      <c r="K235" s="13">
        <v>5.7376101165939747E-2</v>
      </c>
      <c r="L235" s="5">
        <v>314360</v>
      </c>
      <c r="M235" s="5">
        <v>292766.39799590193</v>
      </c>
      <c r="N235" s="13">
        <v>-6.8690679488796494E-2</v>
      </c>
      <c r="O235" s="5">
        <v>208601</v>
      </c>
      <c r="P235" s="5">
        <v>246495.38917838776</v>
      </c>
      <c r="Q235" s="13">
        <v>0.18165967171004818</v>
      </c>
      <c r="R235" s="5">
        <v>116598</v>
      </c>
      <c r="S235" s="5">
        <v>127508.33934444241</v>
      </c>
      <c r="T235" s="13">
        <v>9.3572268344589232E-2</v>
      </c>
      <c r="U235" t="s">
        <v>2126</v>
      </c>
    </row>
    <row r="236" spans="1:21" x14ac:dyDescent="0.25">
      <c r="A236" s="1" t="s">
        <v>460</v>
      </c>
      <c r="B236" s="2" t="s">
        <v>461</v>
      </c>
      <c r="C236" s="5">
        <v>210975</v>
      </c>
      <c r="D236" s="5">
        <v>258614.72650880064</v>
      </c>
      <c r="E236" s="13">
        <v>0.225807448791566</v>
      </c>
      <c r="F236" s="14">
        <v>102.47</v>
      </c>
      <c r="G236" s="14">
        <v>114.41253557532544</v>
      </c>
      <c r="H236" s="13">
        <v>0.11654665341393029</v>
      </c>
      <c r="I236" s="16">
        <v>2058.8952864252951</v>
      </c>
      <c r="J236" s="16">
        <v>2260.370554750421</v>
      </c>
      <c r="K236" s="13">
        <v>9.7856005428489851E-2</v>
      </c>
      <c r="L236" s="5">
        <v>55779</v>
      </c>
      <c r="M236" s="5">
        <v>63614.540932385673</v>
      </c>
      <c r="N236" s="13">
        <v>0.14047474734910401</v>
      </c>
      <c r="O236" s="5">
        <v>27267</v>
      </c>
      <c r="P236" s="5">
        <v>33814.875804231597</v>
      </c>
      <c r="Q236" s="13">
        <v>0.24013920872232355</v>
      </c>
      <c r="R236" s="5">
        <v>18466</v>
      </c>
      <c r="S236" s="5">
        <v>24763.13926392531</v>
      </c>
      <c r="T236" s="13">
        <v>0.34101263207653582</v>
      </c>
      <c r="U236" t="s">
        <v>1786</v>
      </c>
    </row>
    <row r="237" spans="1:21" x14ac:dyDescent="0.25">
      <c r="A237" s="1" t="s">
        <v>462</v>
      </c>
      <c r="B237" s="2" t="s">
        <v>463</v>
      </c>
      <c r="C237" s="5">
        <v>124064</v>
      </c>
      <c r="D237" s="5">
        <v>127656.68751620465</v>
      </c>
      <c r="E237" s="13">
        <v>2.8958340180911861E-2</v>
      </c>
      <c r="F237" s="14">
        <v>51.2</v>
      </c>
      <c r="G237" s="14">
        <v>51.439622529860138</v>
      </c>
      <c r="H237" s="13">
        <v>4.6801275363307637E-3</v>
      </c>
      <c r="I237" s="16">
        <v>2423.125</v>
      </c>
      <c r="J237" s="16">
        <v>2481.6800986846538</v>
      </c>
      <c r="K237" s="13">
        <v>2.4165116815952039E-2</v>
      </c>
      <c r="L237" s="5">
        <v>30560.000000000004</v>
      </c>
      <c r="M237" s="5">
        <v>29451.782463100473</v>
      </c>
      <c r="N237" s="13">
        <v>-3.6263662856660023E-2</v>
      </c>
      <c r="O237" s="5">
        <v>15754</v>
      </c>
      <c r="P237" s="5">
        <v>17790.589101177644</v>
      </c>
      <c r="Q237" s="13">
        <v>0.12927441292228284</v>
      </c>
      <c r="R237" s="5">
        <v>10419.000000000002</v>
      </c>
      <c r="S237" s="5">
        <v>9998.5510413670745</v>
      </c>
      <c r="T237" s="13">
        <v>-4.0354060719159923E-2</v>
      </c>
      <c r="U237" t="s">
        <v>2095</v>
      </c>
    </row>
    <row r="238" spans="1:21" x14ac:dyDescent="0.25">
      <c r="A238" s="1" t="s">
        <v>464</v>
      </c>
      <c r="B238" s="2" t="s">
        <v>465</v>
      </c>
      <c r="C238" s="5">
        <v>217630</v>
      </c>
      <c r="D238" s="5">
        <v>254237.35862219532</v>
      </c>
      <c r="E238" s="13">
        <v>0.16820915600880079</v>
      </c>
      <c r="F238" s="14">
        <v>84.81</v>
      </c>
      <c r="G238" s="14">
        <v>88.591041801625337</v>
      </c>
      <c r="H238" s="13">
        <v>4.4582499724387867E-2</v>
      </c>
      <c r="I238" s="16">
        <v>2566.0889046103052</v>
      </c>
      <c r="J238" s="16">
        <v>2869.7863062891643</v>
      </c>
      <c r="K238" s="13">
        <v>0.11835030389369129</v>
      </c>
      <c r="L238" s="5">
        <v>55256</v>
      </c>
      <c r="M238" s="5">
        <v>67969.185424357522</v>
      </c>
      <c r="N238" s="13">
        <v>0.23007791777105693</v>
      </c>
      <c r="O238" s="5">
        <v>13937</v>
      </c>
      <c r="P238" s="5">
        <v>17955.259183331356</v>
      </c>
      <c r="Q238" s="13">
        <v>0.28831593480170453</v>
      </c>
      <c r="R238" s="5">
        <v>21309</v>
      </c>
      <c r="S238" s="5">
        <v>26985.882841170387</v>
      </c>
      <c r="T238" s="13">
        <v>0.26640775452486681</v>
      </c>
      <c r="U238" t="s">
        <v>1727</v>
      </c>
    </row>
    <row r="239" spans="1:21" x14ac:dyDescent="0.25">
      <c r="A239" s="1" t="s">
        <v>466</v>
      </c>
      <c r="B239" s="2" t="s">
        <v>467</v>
      </c>
      <c r="C239" s="5">
        <v>106571</v>
      </c>
      <c r="D239" s="5">
        <v>104321.18167591405</v>
      </c>
      <c r="E239" s="13">
        <v>-2.1110980699120312E-2</v>
      </c>
      <c r="F239" s="14">
        <v>113.56</v>
      </c>
      <c r="G239" s="14">
        <v>117.19815371716973</v>
      </c>
      <c r="H239" s="13">
        <v>3.2037281764439318E-2</v>
      </c>
      <c r="I239" s="16">
        <v>938.45544205706233</v>
      </c>
      <c r="J239" s="16">
        <v>890.1264940373444</v>
      </c>
      <c r="K239" s="13">
        <v>-5.1498393907528014E-2</v>
      </c>
      <c r="L239" s="5">
        <v>30015</v>
      </c>
      <c r="M239" s="5">
        <v>26184.327614006623</v>
      </c>
      <c r="N239" s="13">
        <v>-0.12762526689966275</v>
      </c>
      <c r="O239" s="5">
        <v>22339.999999999996</v>
      </c>
      <c r="P239" s="5">
        <v>24648.138651758451</v>
      </c>
      <c r="Q239" s="13">
        <v>0.10331865048157809</v>
      </c>
      <c r="R239" s="5">
        <v>12470</v>
      </c>
      <c r="S239" s="5">
        <v>13422.187620951674</v>
      </c>
      <c r="T239" s="13">
        <v>7.6358269522989103E-2</v>
      </c>
      <c r="U239" t="s">
        <v>2100</v>
      </c>
    </row>
    <row r="240" spans="1:21" x14ac:dyDescent="0.25">
      <c r="A240" s="1" t="s">
        <v>468</v>
      </c>
      <c r="B240" s="2" t="s">
        <v>469</v>
      </c>
      <c r="C240" s="5">
        <v>57442</v>
      </c>
      <c r="D240" s="5">
        <v>57161.754553516577</v>
      </c>
      <c r="E240" s="13">
        <v>-4.8787550308732755E-3</v>
      </c>
      <c r="F240" s="14">
        <v>42.84</v>
      </c>
      <c r="G240" s="14">
        <v>44.11682765199221</v>
      </c>
      <c r="H240" s="13">
        <v>2.9804567039967478E-2</v>
      </c>
      <c r="I240" s="16">
        <v>1340.8496732026142</v>
      </c>
      <c r="J240" s="16">
        <v>1295.6905016930721</v>
      </c>
      <c r="K240" s="13">
        <v>-3.3679518600828413E-2</v>
      </c>
      <c r="L240" s="5">
        <v>13453</v>
      </c>
      <c r="M240" s="5">
        <v>15708.866964167533</v>
      </c>
      <c r="N240" s="13">
        <v>0.16768504899780964</v>
      </c>
      <c r="O240" s="5">
        <v>10966</v>
      </c>
      <c r="P240" s="5">
        <v>11611.012324957808</v>
      </c>
      <c r="Q240" s="13">
        <v>5.8819289162667175E-2</v>
      </c>
      <c r="R240" s="5">
        <v>4626</v>
      </c>
      <c r="S240" s="5">
        <v>3685.5632405274264</v>
      </c>
      <c r="T240" s="13">
        <v>-0.2032937223243782</v>
      </c>
      <c r="U240" t="s">
        <v>1585</v>
      </c>
    </row>
    <row r="241" spans="1:21" x14ac:dyDescent="0.25">
      <c r="A241" s="1" t="s">
        <v>470</v>
      </c>
      <c r="B241" s="2" t="s">
        <v>471</v>
      </c>
      <c r="C241" s="5">
        <v>314071</v>
      </c>
      <c r="D241" s="5">
        <v>404463.24866131949</v>
      </c>
      <c r="E241" s="13">
        <v>0.28780832570125703</v>
      </c>
      <c r="F241" s="14">
        <v>158.27000000000001</v>
      </c>
      <c r="G241" s="14">
        <v>163.91074043153327</v>
      </c>
      <c r="H241" s="13">
        <v>3.5639985035276801E-2</v>
      </c>
      <c r="I241" s="16">
        <v>1984.4000758198015</v>
      </c>
      <c r="J241" s="16">
        <v>2467.5823414406868</v>
      </c>
      <c r="K241" s="13">
        <v>0.24349034829646013</v>
      </c>
      <c r="L241" s="5">
        <v>109749</v>
      </c>
      <c r="M241" s="5">
        <v>97690.541801304615</v>
      </c>
      <c r="N241" s="13">
        <v>-0.10987305760139396</v>
      </c>
      <c r="O241" s="5">
        <v>43063</v>
      </c>
      <c r="P241" s="5">
        <v>53322.99486631262</v>
      </c>
      <c r="Q241" s="13">
        <v>0.23825545982194971</v>
      </c>
      <c r="R241" s="5">
        <v>30304</v>
      </c>
      <c r="S241" s="5">
        <v>39787.403870300092</v>
      </c>
      <c r="T241" s="13">
        <v>0.31294231356586893</v>
      </c>
      <c r="U241" t="s">
        <v>1335</v>
      </c>
    </row>
    <row r="242" spans="1:21" x14ac:dyDescent="0.25">
      <c r="A242" s="1" t="s">
        <v>472</v>
      </c>
      <c r="B242" s="2" t="s">
        <v>473</v>
      </c>
      <c r="C242" s="5">
        <v>558696</v>
      </c>
      <c r="D242" s="5">
        <v>625636.66978576232</v>
      </c>
      <c r="E242" s="13">
        <v>0.11981591023698455</v>
      </c>
      <c r="F242" s="14">
        <v>438.15</v>
      </c>
      <c r="G242" s="14">
        <v>449.75655192097412</v>
      </c>
      <c r="H242" s="13">
        <v>2.6489905103216117E-2</v>
      </c>
      <c r="I242" s="16">
        <v>1275.1249572064362</v>
      </c>
      <c r="J242" s="16">
        <v>1391.0562661368228</v>
      </c>
      <c r="K242" s="13">
        <v>9.0917606368846215E-2</v>
      </c>
      <c r="L242" s="5">
        <v>140344</v>
      </c>
      <c r="M242" s="5">
        <v>157963.87381815782</v>
      </c>
      <c r="N242" s="13">
        <v>0.12554775279426142</v>
      </c>
      <c r="O242" s="5">
        <v>92650</v>
      </c>
      <c r="P242" s="5">
        <v>107865.46695959255</v>
      </c>
      <c r="Q242" s="13">
        <v>0.16422522352501404</v>
      </c>
      <c r="R242" s="5">
        <v>46840</v>
      </c>
      <c r="S242" s="5">
        <v>46969.80843283952</v>
      </c>
      <c r="T242" s="13">
        <v>2.7713158163859908E-3</v>
      </c>
      <c r="U242" t="s">
        <v>1714</v>
      </c>
    </row>
    <row r="243" spans="1:21" x14ac:dyDescent="0.25">
      <c r="A243" s="1" t="s">
        <v>474</v>
      </c>
      <c r="B243" s="2" t="s">
        <v>475</v>
      </c>
      <c r="C243" s="5">
        <v>62182</v>
      </c>
      <c r="D243" s="5">
        <v>62824.417479408155</v>
      </c>
      <c r="E243" s="13">
        <v>1.0331245045321081E-2</v>
      </c>
      <c r="F243" s="14">
        <v>36.26</v>
      </c>
      <c r="G243" s="14">
        <v>36.746138663577049</v>
      </c>
      <c r="H243" s="13">
        <v>1.3407023264673235E-2</v>
      </c>
      <c r="I243" s="16">
        <v>1714.892443463872</v>
      </c>
      <c r="J243" s="16">
        <v>1709.6875961468033</v>
      </c>
      <c r="K243" s="13">
        <v>-3.0350867408078055E-3</v>
      </c>
      <c r="L243" s="5">
        <v>18060</v>
      </c>
      <c r="M243" s="5">
        <v>16772.691522182544</v>
      </c>
      <c r="N243" s="13">
        <v>-7.1279539192550173E-2</v>
      </c>
      <c r="O243" s="5">
        <v>11126</v>
      </c>
      <c r="P243" s="5">
        <v>12749.302482750754</v>
      </c>
      <c r="Q243" s="13">
        <v>0.14590171514926786</v>
      </c>
      <c r="R243" s="5">
        <v>6689</v>
      </c>
      <c r="S243" s="5">
        <v>7246.9810005326945</v>
      </c>
      <c r="T243" s="13">
        <v>8.3417700782283513E-2</v>
      </c>
      <c r="U243" t="s">
        <v>1414</v>
      </c>
    </row>
    <row r="244" spans="1:21" x14ac:dyDescent="0.25">
      <c r="A244" s="1" t="s">
        <v>476</v>
      </c>
      <c r="B244" s="2" t="s">
        <v>477</v>
      </c>
      <c r="C244" s="5">
        <v>100868</v>
      </c>
      <c r="D244" s="5">
        <v>104817.46294502111</v>
      </c>
      <c r="E244" s="13">
        <v>3.915476608063119E-2</v>
      </c>
      <c r="F244" s="14">
        <v>50.989999999999995</v>
      </c>
      <c r="G244" s="14">
        <v>52.302418900699315</v>
      </c>
      <c r="H244" s="13">
        <v>2.5738750749153182E-2</v>
      </c>
      <c r="I244" s="16">
        <v>1978.1918023141795</v>
      </c>
      <c r="J244" s="16">
        <v>2004.0653022956005</v>
      </c>
      <c r="K244" s="13">
        <v>1.3079368720036644E-2</v>
      </c>
      <c r="L244" s="5">
        <v>23020</v>
      </c>
      <c r="M244" s="5">
        <v>20498.702176193983</v>
      </c>
      <c r="N244" s="13">
        <v>-0.10952640416185998</v>
      </c>
      <c r="O244" s="5">
        <v>15346</v>
      </c>
      <c r="P244" s="5">
        <v>17371.40851882369</v>
      </c>
      <c r="Q244" s="13">
        <v>0.13198283062841715</v>
      </c>
      <c r="R244" s="5">
        <v>6953</v>
      </c>
      <c r="S244" s="5">
        <v>7601.1242170715577</v>
      </c>
      <c r="T244" s="13">
        <v>9.3215046321236547E-2</v>
      </c>
      <c r="U244" t="s">
        <v>2127</v>
      </c>
    </row>
    <row r="245" spans="1:21" x14ac:dyDescent="0.25">
      <c r="A245" s="1" t="s">
        <v>478</v>
      </c>
      <c r="B245" s="2" t="s">
        <v>479</v>
      </c>
      <c r="C245" s="5">
        <v>112991</v>
      </c>
      <c r="D245" s="5">
        <v>146046.62532907142</v>
      </c>
      <c r="E245" s="13">
        <v>0.29255095829819566</v>
      </c>
      <c r="F245" s="14">
        <v>71.069999999999993</v>
      </c>
      <c r="G245" s="14">
        <v>79.404846956834547</v>
      </c>
      <c r="H245" s="13">
        <v>0.11727658585668431</v>
      </c>
      <c r="I245" s="16">
        <v>1589.8550724637682</v>
      </c>
      <c r="J245" s="16">
        <v>1839.2658751482031</v>
      </c>
      <c r="K245" s="13">
        <v>0.15687643924545128</v>
      </c>
      <c r="L245" s="5">
        <v>19103</v>
      </c>
      <c r="M245" s="5">
        <v>29567.37518359318</v>
      </c>
      <c r="N245" s="13">
        <v>0.54778700641748312</v>
      </c>
      <c r="O245" s="5">
        <v>70404</v>
      </c>
      <c r="P245" s="5">
        <v>95695.498967372565</v>
      </c>
      <c r="Q245" s="13">
        <v>0.35923383568224199</v>
      </c>
      <c r="R245" s="5">
        <v>5720</v>
      </c>
      <c r="S245" s="5">
        <v>5461.4257221010339</v>
      </c>
      <c r="T245" s="13">
        <v>-4.5205293338980088E-2</v>
      </c>
      <c r="U245" t="s">
        <v>1335</v>
      </c>
    </row>
    <row r="246" spans="1:21" x14ac:dyDescent="0.25">
      <c r="A246" s="1" t="s">
        <v>480</v>
      </c>
      <c r="B246" s="2" t="s">
        <v>481</v>
      </c>
      <c r="C246" s="5">
        <v>147725</v>
      </c>
      <c r="D246" s="5">
        <v>169506.51099063669</v>
      </c>
      <c r="E246" s="13">
        <v>0.14744634280342991</v>
      </c>
      <c r="F246" s="14">
        <v>64.11</v>
      </c>
      <c r="G246" s="14">
        <v>66.007993194286612</v>
      </c>
      <c r="H246" s="13">
        <v>2.9605259620755157E-2</v>
      </c>
      <c r="I246" s="16">
        <v>2304.24270784589</v>
      </c>
      <c r="J246" s="16">
        <v>2567.969465329973</v>
      </c>
      <c r="K246" s="13">
        <v>0.11445268182301277</v>
      </c>
      <c r="L246" s="5">
        <v>47303</v>
      </c>
      <c r="M246" s="5">
        <v>44056.364603202324</v>
      </c>
      <c r="N246" s="13">
        <v>-6.8634872984750975E-2</v>
      </c>
      <c r="O246" s="5">
        <v>16225</v>
      </c>
      <c r="P246" s="5">
        <v>18359.30360789322</v>
      </c>
      <c r="Q246" s="13">
        <v>0.13154413607970539</v>
      </c>
      <c r="R246" s="5">
        <v>11133</v>
      </c>
      <c r="S246" s="5">
        <v>13174.363873920154</v>
      </c>
      <c r="T246" s="13">
        <v>0.18336152644571582</v>
      </c>
      <c r="U246" t="s">
        <v>1414</v>
      </c>
    </row>
    <row r="247" spans="1:21" x14ac:dyDescent="0.25">
      <c r="A247" s="1" t="s">
        <v>482</v>
      </c>
      <c r="B247" s="2" t="s">
        <v>483</v>
      </c>
      <c r="C247" s="5">
        <v>252720</v>
      </c>
      <c r="D247" s="5">
        <v>289351.58918111958</v>
      </c>
      <c r="E247" s="13">
        <v>0.14494930825071056</v>
      </c>
      <c r="F247" s="14">
        <v>178.63</v>
      </c>
      <c r="G247" s="14">
        <v>188.30505803664843</v>
      </c>
      <c r="H247" s="13">
        <v>5.4162559685654352E-2</v>
      </c>
      <c r="I247" s="16">
        <v>1414.7679561103957</v>
      </c>
      <c r="J247" s="16">
        <v>1536.6108175639404</v>
      </c>
      <c r="K247" s="13">
        <v>8.6122152348237876E-2</v>
      </c>
      <c r="L247" s="5">
        <v>73889</v>
      </c>
      <c r="M247" s="5">
        <v>87801.201310034972</v>
      </c>
      <c r="N247" s="13">
        <v>0.1882851481280701</v>
      </c>
      <c r="O247" s="5">
        <v>32859</v>
      </c>
      <c r="P247" s="5">
        <v>40508.034358240344</v>
      </c>
      <c r="Q247" s="13">
        <v>0.2327835405289371</v>
      </c>
      <c r="R247" s="5">
        <v>21476</v>
      </c>
      <c r="S247" s="5">
        <v>24037.002849431057</v>
      </c>
      <c r="T247" s="13">
        <v>0.11924952735290824</v>
      </c>
      <c r="U247" t="s">
        <v>1458</v>
      </c>
    </row>
    <row r="248" spans="1:21" x14ac:dyDescent="0.25">
      <c r="A248" s="1" t="s">
        <v>484</v>
      </c>
      <c r="B248" s="2" t="s">
        <v>485</v>
      </c>
      <c r="C248" s="5">
        <v>79407</v>
      </c>
      <c r="D248" s="5">
        <v>102187.60834363806</v>
      </c>
      <c r="E248" s="13">
        <v>0.28688413293082549</v>
      </c>
      <c r="F248" s="14">
        <v>39.53</v>
      </c>
      <c r="G248" s="14">
        <v>41.00192796464269</v>
      </c>
      <c r="H248" s="13">
        <v>3.7235718812109492E-2</v>
      </c>
      <c r="I248" s="16">
        <v>2008.778143182393</v>
      </c>
      <c r="J248" s="16">
        <v>2492.2634962862671</v>
      </c>
      <c r="K248" s="13">
        <v>0.240686287206369</v>
      </c>
      <c r="L248" s="5">
        <v>9368</v>
      </c>
      <c r="M248" s="5">
        <v>9874.3589513560346</v>
      </c>
      <c r="N248" s="13">
        <v>5.4051980289926839E-2</v>
      </c>
      <c r="O248" s="5">
        <v>10865</v>
      </c>
      <c r="P248" s="5">
        <v>15376.911520565247</v>
      </c>
      <c r="Q248" s="13">
        <v>0.41527027340683359</v>
      </c>
      <c r="R248" s="5">
        <v>3743</v>
      </c>
      <c r="S248" s="5">
        <v>3989.3738110601234</v>
      </c>
      <c r="T248" s="13">
        <v>6.5822551712563029E-2</v>
      </c>
      <c r="U248" t="s">
        <v>1311</v>
      </c>
    </row>
    <row r="249" spans="1:21" x14ac:dyDescent="0.25">
      <c r="A249" s="1" t="s">
        <v>486</v>
      </c>
      <c r="B249" s="2" t="s">
        <v>487</v>
      </c>
      <c r="C249" s="5">
        <v>143440</v>
      </c>
      <c r="D249" s="5">
        <v>152133.49545121475</v>
      </c>
      <c r="E249" s="13">
        <v>6.0607190819957836E-2</v>
      </c>
      <c r="F249" s="14">
        <v>126.52000000000001</v>
      </c>
      <c r="G249" s="14">
        <v>132.55089615486287</v>
      </c>
      <c r="H249" s="13">
        <v>4.766753204918478E-2</v>
      </c>
      <c r="I249" s="16">
        <v>1133.7337970281378</v>
      </c>
      <c r="J249" s="16">
        <v>1147.736453425958</v>
      </c>
      <c r="K249" s="13">
        <v>1.2350920855076723E-2</v>
      </c>
      <c r="L249" s="5">
        <v>43666</v>
      </c>
      <c r="M249" s="5">
        <v>42695.82020340435</v>
      </c>
      <c r="N249" s="13">
        <v>-2.2218197146421707E-2</v>
      </c>
      <c r="O249" s="5">
        <v>20191</v>
      </c>
      <c r="P249" s="5">
        <v>21295.613165377505</v>
      </c>
      <c r="Q249" s="13">
        <v>5.4708195006562557E-2</v>
      </c>
      <c r="R249" s="5">
        <v>14533</v>
      </c>
      <c r="S249" s="5">
        <v>14306.729860789601</v>
      </c>
      <c r="T249" s="13">
        <v>-1.5569403372352512E-2</v>
      </c>
      <c r="U249" t="s">
        <v>1458</v>
      </c>
    </row>
    <row r="250" spans="1:21" x14ac:dyDescent="0.25">
      <c r="A250" s="1" t="s">
        <v>488</v>
      </c>
      <c r="B250" s="2" t="s">
        <v>489</v>
      </c>
      <c r="C250" s="5">
        <v>53427</v>
      </c>
      <c r="D250" s="5">
        <v>57526.813361531284</v>
      </c>
      <c r="E250" s="13">
        <v>7.6736731643762213E-2</v>
      </c>
      <c r="F250" s="14">
        <v>29.54</v>
      </c>
      <c r="G250" s="14">
        <v>29.575591038660296</v>
      </c>
      <c r="H250" s="13">
        <v>1.2048422024474085E-3</v>
      </c>
      <c r="I250" s="16">
        <v>1808.6323628977657</v>
      </c>
      <c r="J250" s="16">
        <v>1945.0773878477701</v>
      </c>
      <c r="K250" s="13">
        <v>7.5440994946808351E-2</v>
      </c>
      <c r="L250" s="5">
        <v>12514</v>
      </c>
      <c r="M250" s="5">
        <v>10941.858433657726</v>
      </c>
      <c r="N250" s="13">
        <v>-0.12563061901408615</v>
      </c>
      <c r="O250" s="5">
        <v>17373</v>
      </c>
      <c r="P250" s="5">
        <v>20980.285816383817</v>
      </c>
      <c r="Q250" s="13">
        <v>0.2076374728822781</v>
      </c>
      <c r="R250" s="5">
        <v>4921</v>
      </c>
      <c r="S250" s="5">
        <v>6441.0693552601642</v>
      </c>
      <c r="T250" s="13">
        <v>0.30889440261332335</v>
      </c>
      <c r="U250" t="s">
        <v>1230</v>
      </c>
    </row>
    <row r="251" spans="1:21" x14ac:dyDescent="0.25">
      <c r="A251" s="1" t="s">
        <v>490</v>
      </c>
      <c r="B251" s="2" t="s">
        <v>491</v>
      </c>
      <c r="C251" s="5">
        <v>74830</v>
      </c>
      <c r="D251" s="5">
        <v>77402.781788425491</v>
      </c>
      <c r="E251" s="13">
        <v>3.4381689007423374E-2</v>
      </c>
      <c r="F251" s="14">
        <v>41.69</v>
      </c>
      <c r="G251" s="14">
        <v>44.161605525030232</v>
      </c>
      <c r="H251" s="13">
        <v>5.9285332814349598E-2</v>
      </c>
      <c r="I251" s="16">
        <v>1794.9148476852963</v>
      </c>
      <c r="J251" s="16">
        <v>1752.7166611855764</v>
      </c>
      <c r="K251" s="13">
        <v>-2.3509854271994153E-2</v>
      </c>
      <c r="L251" s="5">
        <v>17656</v>
      </c>
      <c r="M251" s="5">
        <v>14817.248622477202</v>
      </c>
      <c r="N251" s="13">
        <v>-0.16078111562770719</v>
      </c>
      <c r="O251" s="5">
        <v>8954</v>
      </c>
      <c r="P251" s="5">
        <v>9337.1452381894287</v>
      </c>
      <c r="Q251" s="13">
        <v>4.2790399619100819E-2</v>
      </c>
      <c r="R251" s="5">
        <v>5201</v>
      </c>
      <c r="S251" s="5">
        <v>4603.6387204031889</v>
      </c>
      <c r="T251" s="13">
        <v>-0.11485508163753337</v>
      </c>
      <c r="U251" t="s">
        <v>1727</v>
      </c>
    </row>
    <row r="252" spans="1:21" x14ac:dyDescent="0.25">
      <c r="A252" s="1" t="s">
        <v>492</v>
      </c>
      <c r="B252" s="2" t="s">
        <v>493</v>
      </c>
      <c r="C252" s="5">
        <v>262596</v>
      </c>
      <c r="D252" s="5">
        <v>303126.32953301078</v>
      </c>
      <c r="E252" s="13">
        <v>0.15434480926217756</v>
      </c>
      <c r="F252" s="14">
        <v>146.02000000000001</v>
      </c>
      <c r="G252" s="14">
        <v>153.96820787891605</v>
      </c>
      <c r="H252" s="13">
        <v>5.4432323509903E-2</v>
      </c>
      <c r="I252" s="16">
        <v>1798.3563895356799</v>
      </c>
      <c r="J252" s="16">
        <v>1968.759224445841</v>
      </c>
      <c r="K252" s="13">
        <v>9.475476379526622E-2</v>
      </c>
      <c r="L252" s="5">
        <v>74614</v>
      </c>
      <c r="M252" s="5">
        <v>76350.746021682353</v>
      </c>
      <c r="N252" s="13">
        <v>2.3276409543548836E-2</v>
      </c>
      <c r="O252" s="5">
        <v>51635</v>
      </c>
      <c r="P252" s="5">
        <v>60452.049803099188</v>
      </c>
      <c r="Q252" s="13">
        <v>0.17075723449402899</v>
      </c>
      <c r="R252" s="5">
        <v>23720</v>
      </c>
      <c r="S252" s="5">
        <v>26299.777624554452</v>
      </c>
      <c r="T252" s="13">
        <v>0.10875959631342547</v>
      </c>
      <c r="U252" t="s">
        <v>1335</v>
      </c>
    </row>
    <row r="253" spans="1:21" x14ac:dyDescent="0.25">
      <c r="A253" s="2" t="s">
        <v>494</v>
      </c>
      <c r="B253" s="2" t="s">
        <v>495</v>
      </c>
      <c r="C253" s="5" t="s">
        <v>1050</v>
      </c>
      <c r="D253" s="5">
        <v>66499.267559677275</v>
      </c>
      <c r="E253" s="13" t="s">
        <v>2028</v>
      </c>
      <c r="F253" s="14" t="s">
        <v>1050</v>
      </c>
      <c r="G253" s="14">
        <v>58.908204440187369</v>
      </c>
      <c r="H253" s="13" t="s">
        <v>2028</v>
      </c>
      <c r="I253" s="16" t="s">
        <v>1050</v>
      </c>
      <c r="J253" s="16">
        <v>1128.8625785088648</v>
      </c>
      <c r="K253" s="13" t="s">
        <v>2028</v>
      </c>
      <c r="L253" s="5" t="s">
        <v>1050</v>
      </c>
      <c r="M253" s="5">
        <v>13487.004407829729</v>
      </c>
      <c r="N253" s="13" t="s">
        <v>2028</v>
      </c>
      <c r="O253" s="5" t="s">
        <v>1050</v>
      </c>
      <c r="P253" s="5">
        <v>6563.4499224241581</v>
      </c>
      <c r="Q253" s="13" t="s">
        <v>2028</v>
      </c>
      <c r="R253" s="5" t="s">
        <v>1050</v>
      </c>
      <c r="S253" s="5">
        <v>5834.7584356350544</v>
      </c>
      <c r="T253" s="13" t="s">
        <v>2028</v>
      </c>
      <c r="U253" t="s">
        <v>2128</v>
      </c>
    </row>
    <row r="254" spans="1:21" x14ac:dyDescent="0.25">
      <c r="A254" s="1" t="s">
        <v>496</v>
      </c>
      <c r="B254" s="2" t="s">
        <v>497</v>
      </c>
      <c r="C254" s="5">
        <v>402004</v>
      </c>
      <c r="D254" s="5">
        <v>434422.4908589634</v>
      </c>
      <c r="E254" s="13">
        <v>8.064220967692709E-2</v>
      </c>
      <c r="F254" s="14">
        <v>247.53000000000003</v>
      </c>
      <c r="G254" s="14">
        <v>255.33279826467458</v>
      </c>
      <c r="H254" s="13">
        <v>3.1522636709386938E-2</v>
      </c>
      <c r="I254" s="16">
        <v>1624.0617298913262</v>
      </c>
      <c r="J254" s="16">
        <v>1701.3971327281145</v>
      </c>
      <c r="K254" s="13">
        <v>4.7618511915777456E-2</v>
      </c>
      <c r="L254" s="5">
        <v>73820</v>
      </c>
      <c r="M254" s="5">
        <v>72384.793067983221</v>
      </c>
      <c r="N254" s="13">
        <v>-1.9441979572159027E-2</v>
      </c>
      <c r="O254" s="5">
        <v>71755</v>
      </c>
      <c r="P254" s="5">
        <v>81489.362785900288</v>
      </c>
      <c r="Q254" s="13">
        <v>0.13566110774023118</v>
      </c>
      <c r="R254" s="5">
        <v>30046</v>
      </c>
      <c r="S254" s="5">
        <v>34123.226806723738</v>
      </c>
      <c r="T254" s="13">
        <v>0.1356994876763542</v>
      </c>
      <c r="U254" t="s">
        <v>1663</v>
      </c>
    </row>
    <row r="255" spans="1:21" x14ac:dyDescent="0.25">
      <c r="A255" s="1" t="s">
        <v>498</v>
      </c>
      <c r="B255" s="2" t="s">
        <v>499</v>
      </c>
      <c r="C255" s="5">
        <v>341219</v>
      </c>
      <c r="D255" s="5">
        <v>359278.94340729812</v>
      </c>
      <c r="E255" s="13">
        <v>5.2927719169501473E-2</v>
      </c>
      <c r="F255" s="14">
        <v>115.50000000000001</v>
      </c>
      <c r="G255" s="14">
        <v>116.24142772780955</v>
      </c>
      <c r="H255" s="13">
        <v>6.4192876866626565E-3</v>
      </c>
      <c r="I255" s="16">
        <v>2954.2770562770561</v>
      </c>
      <c r="J255" s="16">
        <v>3090.7994716701537</v>
      </c>
      <c r="K255" s="13">
        <v>4.621178474206529E-2</v>
      </c>
      <c r="L255" s="5">
        <v>115200</v>
      </c>
      <c r="M255" s="5">
        <v>111365.11072264424</v>
      </c>
      <c r="N255" s="13">
        <v>-3.3288969421490969E-2</v>
      </c>
      <c r="O255" s="5">
        <v>33004</v>
      </c>
      <c r="P255" s="5">
        <v>42710.869333544819</v>
      </c>
      <c r="Q255" s="13">
        <v>0.29411190563400857</v>
      </c>
      <c r="R255" s="5">
        <v>24425</v>
      </c>
      <c r="S255" s="5">
        <v>25789.01766976219</v>
      </c>
      <c r="T255" s="13">
        <v>5.5845145128441763E-2</v>
      </c>
      <c r="U255" t="s">
        <v>1250</v>
      </c>
    </row>
    <row r="256" spans="1:21" x14ac:dyDescent="0.25">
      <c r="A256" s="1" t="s">
        <v>500</v>
      </c>
      <c r="B256" s="2" t="s">
        <v>501</v>
      </c>
      <c r="C256" s="5">
        <v>313532</v>
      </c>
      <c r="D256" s="5">
        <v>329377.82545740623</v>
      </c>
      <c r="E256" s="13">
        <v>5.0539739029528824E-2</v>
      </c>
      <c r="F256" s="14">
        <v>158.16999999999999</v>
      </c>
      <c r="G256" s="14">
        <v>163.11092665256055</v>
      </c>
      <c r="H256" s="13">
        <v>3.1238077085165097E-2</v>
      </c>
      <c r="I256" s="16">
        <v>1982.2469494847319</v>
      </c>
      <c r="J256" s="16">
        <v>2019.3486249943733</v>
      </c>
      <c r="K256" s="13">
        <v>1.8716979496064122E-2</v>
      </c>
      <c r="L256" s="5">
        <v>87171</v>
      </c>
      <c r="M256" s="5">
        <v>83224.20463423706</v>
      </c>
      <c r="N256" s="13">
        <v>-4.5276472287377002E-2</v>
      </c>
      <c r="O256" s="5">
        <v>40747</v>
      </c>
      <c r="P256" s="5">
        <v>47771.372873387925</v>
      </c>
      <c r="Q256" s="13">
        <v>0.17238993971060262</v>
      </c>
      <c r="R256" s="5">
        <v>27523</v>
      </c>
      <c r="S256" s="5">
        <v>32525.305469562096</v>
      </c>
      <c r="T256" s="13">
        <v>0.1817500079774042</v>
      </c>
      <c r="U256" t="s">
        <v>1498</v>
      </c>
    </row>
    <row r="257" spans="1:21" x14ac:dyDescent="0.25">
      <c r="A257" s="1" t="s">
        <v>502</v>
      </c>
      <c r="B257" s="2" t="s">
        <v>503</v>
      </c>
      <c r="C257" s="5">
        <v>235730</v>
      </c>
      <c r="D257" s="5">
        <v>273845.45121895254</v>
      </c>
      <c r="E257" s="13">
        <v>0.16169113485323269</v>
      </c>
      <c r="F257" s="14">
        <v>65.680000000000007</v>
      </c>
      <c r="G257" s="14">
        <v>66.775529282081223</v>
      </c>
      <c r="H257" s="13">
        <v>1.6679800275292572E-2</v>
      </c>
      <c r="I257" s="16">
        <v>3589.0682095006086</v>
      </c>
      <c r="J257" s="16">
        <v>4100.9851088134646</v>
      </c>
      <c r="K257" s="13">
        <v>0.14263225701806467</v>
      </c>
      <c r="L257" s="5">
        <v>114191</v>
      </c>
      <c r="M257" s="5">
        <v>115190.45542966994</v>
      </c>
      <c r="N257" s="13">
        <v>8.7524886345678315E-3</v>
      </c>
      <c r="O257" s="5">
        <v>22501</v>
      </c>
      <c r="P257" s="5">
        <v>26776.411839302502</v>
      </c>
      <c r="Q257" s="13">
        <v>0.19000985908637402</v>
      </c>
      <c r="R257" s="5">
        <v>17697</v>
      </c>
      <c r="S257" s="5">
        <v>17474.193836893173</v>
      </c>
      <c r="T257" s="13">
        <v>-1.2590052726836566E-2</v>
      </c>
      <c r="U257" t="s">
        <v>1727</v>
      </c>
    </row>
    <row r="258" spans="1:21" x14ac:dyDescent="0.25">
      <c r="A258" s="1" t="s">
        <v>504</v>
      </c>
      <c r="B258" s="2" t="s">
        <v>505</v>
      </c>
      <c r="C258" s="5">
        <v>128600</v>
      </c>
      <c r="D258" s="5">
        <v>145900.37961859451</v>
      </c>
      <c r="E258" s="13">
        <v>0.13452861289731347</v>
      </c>
      <c r="F258" s="14">
        <v>64.7</v>
      </c>
      <c r="G258" s="14">
        <v>70.110199214163146</v>
      </c>
      <c r="H258" s="13">
        <v>8.3619771470836823E-2</v>
      </c>
      <c r="I258" s="16">
        <v>1987.6352395672334</v>
      </c>
      <c r="J258" s="16">
        <v>2081.0150485083886</v>
      </c>
      <c r="K258" s="13">
        <v>4.6980354887190864E-2</v>
      </c>
      <c r="L258" s="5">
        <v>50598</v>
      </c>
      <c r="M258" s="5">
        <v>62587.321455784215</v>
      </c>
      <c r="N258" s="13">
        <v>0.23695247748496412</v>
      </c>
      <c r="O258" s="5">
        <v>19598</v>
      </c>
      <c r="P258" s="5">
        <v>22745.800977599494</v>
      </c>
      <c r="Q258" s="13">
        <v>0.16061848033470222</v>
      </c>
      <c r="R258" s="5">
        <v>9667</v>
      </c>
      <c r="S258" s="5">
        <v>13899.142135964828</v>
      </c>
      <c r="T258" s="13">
        <v>0.4377927108684006</v>
      </c>
      <c r="U258" t="s">
        <v>1578</v>
      </c>
    </row>
    <row r="259" spans="1:21" x14ac:dyDescent="0.25">
      <c r="A259" s="1" t="s">
        <v>506</v>
      </c>
      <c r="B259" s="2" t="s">
        <v>507</v>
      </c>
      <c r="C259" s="5">
        <v>1886011</v>
      </c>
      <c r="D259" s="5">
        <v>2186206.6744631045</v>
      </c>
      <c r="E259" s="13">
        <v>0.15916963075141369</v>
      </c>
      <c r="F259" s="14">
        <v>416.84</v>
      </c>
      <c r="G259" s="14">
        <v>419.86012211373566</v>
      </c>
      <c r="H259" s="13">
        <v>7.2452790368862903E-3</v>
      </c>
      <c r="I259" s="16">
        <v>4524.5441896171196</v>
      </c>
      <c r="J259" s="16">
        <v>5206.9881356126607</v>
      </c>
      <c r="K259" s="13">
        <v>0.15083153515476916</v>
      </c>
      <c r="L259" s="5">
        <v>500215</v>
      </c>
      <c r="M259" s="5">
        <v>493562.63642585831</v>
      </c>
      <c r="N259" s="13">
        <v>-1.3299008574596313E-2</v>
      </c>
      <c r="O259" s="5">
        <v>270818</v>
      </c>
      <c r="P259" s="5">
        <v>341749.92271178658</v>
      </c>
      <c r="Q259" s="13">
        <v>0.2619173124082837</v>
      </c>
      <c r="R259" s="5">
        <v>150619</v>
      </c>
      <c r="S259" s="5">
        <v>163832.77773077769</v>
      </c>
      <c r="T259" s="13">
        <v>8.772981981541296E-2</v>
      </c>
      <c r="U259" t="s">
        <v>1556</v>
      </c>
    </row>
    <row r="260" spans="1:21" x14ac:dyDescent="0.25">
      <c r="A260" s="1" t="s">
        <v>508</v>
      </c>
      <c r="B260" s="2" t="s">
        <v>509</v>
      </c>
      <c r="C260" s="5">
        <v>88053</v>
      </c>
      <c r="D260" s="5">
        <v>100281.66064364208</v>
      </c>
      <c r="E260" s="13">
        <v>0.13887841008985594</v>
      </c>
      <c r="F260" s="14">
        <v>30.44</v>
      </c>
      <c r="G260" s="14">
        <v>31.003929796498014</v>
      </c>
      <c r="H260" s="13">
        <v>1.8525946008476093E-2</v>
      </c>
      <c r="I260" s="16">
        <v>2892.6741130091982</v>
      </c>
      <c r="J260" s="16">
        <v>3234.4822511812422</v>
      </c>
      <c r="K260" s="13">
        <v>0.11816337576183684</v>
      </c>
      <c r="L260" s="5">
        <v>25893</v>
      </c>
      <c r="M260" s="5">
        <v>27780.358934898431</v>
      </c>
      <c r="N260" s="13">
        <v>7.2890701537034391E-2</v>
      </c>
      <c r="O260" s="5">
        <v>9363</v>
      </c>
      <c r="P260" s="5">
        <v>11503.680197819216</v>
      </c>
      <c r="Q260" s="13">
        <v>0.22863186989418094</v>
      </c>
      <c r="R260" s="5">
        <v>7054</v>
      </c>
      <c r="S260" s="5">
        <v>7593.9031636320406</v>
      </c>
      <c r="T260" s="13">
        <v>7.6538582879506739E-2</v>
      </c>
      <c r="U260" t="s">
        <v>1441</v>
      </c>
    </row>
    <row r="261" spans="1:21" x14ac:dyDescent="0.25">
      <c r="A261" s="1" t="s">
        <v>510</v>
      </c>
      <c r="B261" s="2" t="s">
        <v>511</v>
      </c>
      <c r="C261" s="5">
        <v>94457</v>
      </c>
      <c r="D261" s="5">
        <v>88094.800087424024</v>
      </c>
      <c r="E261" s="13">
        <v>-6.735551534111793E-2</v>
      </c>
      <c r="F261" s="14">
        <v>44.07</v>
      </c>
      <c r="G261" s="14">
        <v>44.264367701276221</v>
      </c>
      <c r="H261" s="13">
        <v>4.410431161248487E-3</v>
      </c>
      <c r="I261" s="16">
        <v>2143.3401406852736</v>
      </c>
      <c r="J261" s="16">
        <v>1990.1967352599074</v>
      </c>
      <c r="K261" s="13">
        <v>-7.1450817589970947E-2</v>
      </c>
      <c r="L261" s="5">
        <v>28287</v>
      </c>
      <c r="M261" s="5">
        <v>22699.989151653313</v>
      </c>
      <c r="N261" s="13">
        <v>-0.19751160774725798</v>
      </c>
      <c r="O261" s="5">
        <v>9774</v>
      </c>
      <c r="P261" s="5">
        <v>11094.359851305473</v>
      </c>
      <c r="Q261" s="13">
        <v>0.13508899645032466</v>
      </c>
      <c r="R261" s="5">
        <v>11042</v>
      </c>
      <c r="S261" s="5">
        <v>13068.705943358711</v>
      </c>
      <c r="T261" s="13">
        <v>0.18354518595894864</v>
      </c>
      <c r="U261" t="s">
        <v>1646</v>
      </c>
    </row>
    <row r="262" spans="1:21" x14ac:dyDescent="0.25">
      <c r="A262" s="1" t="s">
        <v>512</v>
      </c>
      <c r="B262" s="2" t="s">
        <v>513</v>
      </c>
      <c r="C262" s="5">
        <v>77086</v>
      </c>
      <c r="D262" s="5">
        <v>82630.336504909894</v>
      </c>
      <c r="E262" s="13">
        <v>7.1924039448277174E-2</v>
      </c>
      <c r="F262" s="14">
        <v>45.08</v>
      </c>
      <c r="G262" s="14">
        <v>46.491351028908241</v>
      </c>
      <c r="H262" s="13">
        <v>3.1307698068062176E-2</v>
      </c>
      <c r="I262" s="16">
        <v>1709.9822537710736</v>
      </c>
      <c r="J262" s="16">
        <v>1777.3270657058449</v>
      </c>
      <c r="K262" s="13">
        <v>3.9383339672826333E-2</v>
      </c>
      <c r="L262" s="5">
        <v>17806</v>
      </c>
      <c r="M262" s="5">
        <v>19330.776243725431</v>
      </c>
      <c r="N262" s="13">
        <v>8.5632721763755554E-2</v>
      </c>
      <c r="O262" s="5">
        <v>14156</v>
      </c>
      <c r="P262" s="5">
        <v>14767.724003301428</v>
      </c>
      <c r="Q262" s="13">
        <v>4.3213054768396986E-2</v>
      </c>
      <c r="R262" s="5">
        <v>6276</v>
      </c>
      <c r="S262" s="5">
        <v>8010.0102912324546</v>
      </c>
      <c r="T262" s="13">
        <v>0.27629227075086915</v>
      </c>
      <c r="U262" t="s">
        <v>1663</v>
      </c>
    </row>
    <row r="263" spans="1:21" x14ac:dyDescent="0.25">
      <c r="A263" s="1" t="s">
        <v>514</v>
      </c>
      <c r="B263" s="2" t="s">
        <v>515</v>
      </c>
      <c r="C263" s="5">
        <v>131337</v>
      </c>
      <c r="D263" s="5">
        <v>150899.96017018071</v>
      </c>
      <c r="E263" s="13">
        <v>0.14895239094985199</v>
      </c>
      <c r="F263" s="14">
        <v>94.42</v>
      </c>
      <c r="G263" s="14">
        <v>108.13801674702316</v>
      </c>
      <c r="H263" s="13">
        <v>0.14528719283015418</v>
      </c>
      <c r="I263" s="16">
        <v>1390.9870790086845</v>
      </c>
      <c r="J263" s="16">
        <v>1395.4385766403905</v>
      </c>
      <c r="K263" s="13">
        <v>3.2002436966405072E-3</v>
      </c>
      <c r="L263" s="5">
        <v>37283</v>
      </c>
      <c r="M263" s="5">
        <v>41109.431256457072</v>
      </c>
      <c r="N263" s="13">
        <v>0.10263206438476173</v>
      </c>
      <c r="O263" s="5">
        <v>47823</v>
      </c>
      <c r="P263" s="5">
        <v>55412.122931818034</v>
      </c>
      <c r="Q263" s="13">
        <v>0.15869190414273537</v>
      </c>
      <c r="R263" s="5">
        <v>10718</v>
      </c>
      <c r="S263" s="5">
        <v>12613.434641940439</v>
      </c>
      <c r="T263" s="13">
        <v>0.17684592665986557</v>
      </c>
      <c r="U263" t="s">
        <v>1335</v>
      </c>
    </row>
    <row r="264" spans="1:21" x14ac:dyDescent="0.25">
      <c r="A264" s="12" t="s">
        <v>516</v>
      </c>
      <c r="B264" s="4" t="s">
        <v>517</v>
      </c>
      <c r="C264" s="5">
        <v>85081</v>
      </c>
      <c r="D264" s="5">
        <v>92888.72064226873</v>
      </c>
      <c r="E264" s="13">
        <v>9.1768087378718291E-2</v>
      </c>
      <c r="F264" s="14">
        <v>41.32</v>
      </c>
      <c r="G264" s="14">
        <v>43.914090897675585</v>
      </c>
      <c r="H264" s="13">
        <v>6.2780515432613385E-2</v>
      </c>
      <c r="I264" s="16">
        <v>2059.0755082284609</v>
      </c>
      <c r="J264" s="16">
        <v>2115.2372448904644</v>
      </c>
      <c r="K264" s="13">
        <v>2.727521960101531E-2</v>
      </c>
      <c r="L264" s="5">
        <v>9229</v>
      </c>
      <c r="M264" s="5">
        <v>4638.5720555479602</v>
      </c>
      <c r="N264" s="13">
        <v>-0.49739169405699857</v>
      </c>
      <c r="O264" s="5">
        <v>11738</v>
      </c>
      <c r="P264" s="5">
        <v>14453.537309473048</v>
      </c>
      <c r="Q264" s="13">
        <v>0.23134582633098036</v>
      </c>
      <c r="R264" s="5">
        <v>4762</v>
      </c>
      <c r="S264" s="5">
        <v>5163.2923845193936</v>
      </c>
      <c r="T264" s="13">
        <v>8.4269715354765573E-2</v>
      </c>
      <c r="U264" t="s">
        <v>1535</v>
      </c>
    </row>
    <row r="265" spans="1:21" x14ac:dyDescent="0.25">
      <c r="A265" s="1" t="s">
        <v>518</v>
      </c>
      <c r="B265" s="2" t="s">
        <v>519</v>
      </c>
      <c r="C265" s="5">
        <v>116960</v>
      </c>
      <c r="D265" s="5">
        <v>123670.22832979246</v>
      </c>
      <c r="E265" s="13">
        <v>5.7371993243779569E-2</v>
      </c>
      <c r="F265" s="14">
        <v>65.040000000000006</v>
      </c>
      <c r="G265" s="14">
        <v>68.574868868368497</v>
      </c>
      <c r="H265" s="13">
        <v>5.4349152342688972E-2</v>
      </c>
      <c r="I265" s="16">
        <v>1798.2779827798277</v>
      </c>
      <c r="J265" s="16">
        <v>1803.4336830768302</v>
      </c>
      <c r="K265" s="13">
        <v>2.8670207533947252E-3</v>
      </c>
      <c r="L265" s="5">
        <v>26252</v>
      </c>
      <c r="M265" s="5">
        <v>28452.586609431008</v>
      </c>
      <c r="N265" s="13">
        <v>8.3825484131914055E-2</v>
      </c>
      <c r="O265" s="5">
        <v>18311</v>
      </c>
      <c r="P265" s="5">
        <v>21586.729483977328</v>
      </c>
      <c r="Q265" s="13">
        <v>0.17889407918613554</v>
      </c>
      <c r="R265" s="5">
        <v>10093</v>
      </c>
      <c r="S265" s="5">
        <v>10035.940945967581</v>
      </c>
      <c r="T265" s="13">
        <v>-5.653329439454991E-3</v>
      </c>
      <c r="U265" t="s">
        <v>1488</v>
      </c>
    </row>
    <row r="266" spans="1:21" x14ac:dyDescent="0.25">
      <c r="A266" s="1" t="s">
        <v>520</v>
      </c>
      <c r="B266" s="2" t="s">
        <v>521</v>
      </c>
      <c r="C266" s="5">
        <v>51924</v>
      </c>
      <c r="D266" s="5">
        <v>55334.482982018846</v>
      </c>
      <c r="E266" s="13">
        <v>6.5682208266290079E-2</v>
      </c>
      <c r="F266" s="14">
        <v>28.23</v>
      </c>
      <c r="G266" s="14">
        <v>29.047693050953246</v>
      </c>
      <c r="H266" s="13">
        <v>2.8965393232491865E-2</v>
      </c>
      <c r="I266" s="16">
        <v>1839.3198724760891</v>
      </c>
      <c r="J266" s="16">
        <v>1904.9527576925066</v>
      </c>
      <c r="K266" s="13">
        <v>3.5683236069244749E-2</v>
      </c>
      <c r="L266" s="5">
        <v>12861</v>
      </c>
      <c r="M266" s="5">
        <v>15990.038988697339</v>
      </c>
      <c r="N266" s="13">
        <v>0.24329671010787177</v>
      </c>
      <c r="O266" s="5">
        <v>10742</v>
      </c>
      <c r="P266" s="5">
        <v>12096.161780599592</v>
      </c>
      <c r="Q266" s="13">
        <v>0.12606235157322584</v>
      </c>
      <c r="R266" s="5">
        <v>5607</v>
      </c>
      <c r="S266" s="5">
        <v>6455.2652461063799</v>
      </c>
      <c r="T266" s="13">
        <v>0.15128682826937398</v>
      </c>
      <c r="U266" t="s">
        <v>2129</v>
      </c>
    </row>
    <row r="267" spans="1:21" x14ac:dyDescent="0.25">
      <c r="A267" s="1" t="s">
        <v>522</v>
      </c>
      <c r="B267" s="2" t="s">
        <v>523</v>
      </c>
      <c r="C267" s="5">
        <v>59397</v>
      </c>
      <c r="D267" s="5">
        <v>55902.185427999386</v>
      </c>
      <c r="E267" s="13">
        <v>-5.8838233782861328E-2</v>
      </c>
      <c r="F267" s="14">
        <v>35.4</v>
      </c>
      <c r="G267" s="14">
        <v>36.426043530921994</v>
      </c>
      <c r="H267" s="13">
        <v>2.8984280534519655E-2</v>
      </c>
      <c r="I267" s="16">
        <v>1677.8813559322034</v>
      </c>
      <c r="J267" s="16">
        <v>1534.6762922672108</v>
      </c>
      <c r="K267" s="13">
        <v>-8.5348742423703869E-2</v>
      </c>
      <c r="L267" s="5">
        <v>17918</v>
      </c>
      <c r="M267" s="5">
        <v>15915.333073089276</v>
      </c>
      <c r="N267" s="13">
        <v>-0.11176844105986852</v>
      </c>
      <c r="O267" s="5">
        <v>9571</v>
      </c>
      <c r="P267" s="5">
        <v>10921.038359745113</v>
      </c>
      <c r="Q267" s="13">
        <v>0.141055099753956</v>
      </c>
      <c r="R267" s="5">
        <v>7510</v>
      </c>
      <c r="S267" s="5">
        <v>8495.0164017998432</v>
      </c>
      <c r="T267" s="13">
        <v>0.13116063938746247</v>
      </c>
      <c r="U267" t="s">
        <v>1470</v>
      </c>
    </row>
    <row r="268" spans="1:21" x14ac:dyDescent="0.25">
      <c r="A268" s="1" t="s">
        <v>524</v>
      </c>
      <c r="B268" s="2" t="s">
        <v>525</v>
      </c>
      <c r="C268" s="5">
        <v>290263</v>
      </c>
      <c r="D268" s="5">
        <v>330755.1969546437</v>
      </c>
      <c r="E268" s="13">
        <v>0.13950175170326118</v>
      </c>
      <c r="F268" s="14">
        <v>87.54</v>
      </c>
      <c r="G268" s="14">
        <v>88.667741623940344</v>
      </c>
      <c r="H268" s="13">
        <v>1.2882586519766254E-2</v>
      </c>
      <c r="I268" s="16">
        <v>3315.7756454192368</v>
      </c>
      <c r="J268" s="16">
        <v>3730.2765458654649</v>
      </c>
      <c r="K268" s="13">
        <v>0.12500872941112995</v>
      </c>
      <c r="L268" s="5">
        <v>83349</v>
      </c>
      <c r="M268" s="5">
        <v>85807.076509781778</v>
      </c>
      <c r="N268" s="13">
        <v>2.9491373739118386E-2</v>
      </c>
      <c r="O268" s="5">
        <v>37184</v>
      </c>
      <c r="P268" s="5">
        <v>44319.373698404925</v>
      </c>
      <c r="Q268" s="13">
        <v>0.19189365583059714</v>
      </c>
      <c r="R268" s="5">
        <v>23649</v>
      </c>
      <c r="S268" s="5">
        <v>27484.067205784864</v>
      </c>
      <c r="T268" s="13">
        <v>0.16216614680472172</v>
      </c>
      <c r="U268" t="s">
        <v>1448</v>
      </c>
    </row>
    <row r="269" spans="1:21" x14ac:dyDescent="0.25">
      <c r="A269" s="1" t="s">
        <v>526</v>
      </c>
      <c r="B269" s="2" t="s">
        <v>527</v>
      </c>
      <c r="C269" s="5">
        <v>58875</v>
      </c>
      <c r="D269" s="5">
        <v>69231.473796563252</v>
      </c>
      <c r="E269" s="13">
        <v>0.17590613667198729</v>
      </c>
      <c r="F269" s="14">
        <v>49.94</v>
      </c>
      <c r="G269" s="14">
        <v>58.091953029946851</v>
      </c>
      <c r="H269" s="13">
        <v>0.16323494252997303</v>
      </c>
      <c r="I269" s="16">
        <v>1178.9146976371646</v>
      </c>
      <c r="J269" s="16">
        <v>1191.7566923748268</v>
      </c>
      <c r="K269" s="13">
        <v>1.0893065260277678E-2</v>
      </c>
      <c r="L269" s="5">
        <v>8362</v>
      </c>
      <c r="M269" s="5">
        <v>13016.848837038728</v>
      </c>
      <c r="N269" s="13">
        <v>0.55666692621845582</v>
      </c>
      <c r="O269" s="5">
        <v>6279</v>
      </c>
      <c r="P269" s="5">
        <v>6425.8856142244185</v>
      </c>
      <c r="Q269" s="13">
        <v>2.3393154041156002E-2</v>
      </c>
      <c r="R269" s="5">
        <v>4039</v>
      </c>
      <c r="S269" s="5">
        <v>4576.874861434776</v>
      </c>
      <c r="T269" s="13">
        <v>0.13317030488605497</v>
      </c>
      <c r="U269" t="s">
        <v>1476</v>
      </c>
    </row>
    <row r="270" spans="1:21" x14ac:dyDescent="0.25">
      <c r="A270" s="1" t="s">
        <v>528</v>
      </c>
      <c r="B270" s="2" t="s">
        <v>529</v>
      </c>
      <c r="C270" s="5">
        <v>72852</v>
      </c>
      <c r="D270" s="5">
        <v>69211.775750603003</v>
      </c>
      <c r="E270" s="13">
        <v>-4.9967389356462374E-2</v>
      </c>
      <c r="F270" s="14">
        <v>52.350000000000009</v>
      </c>
      <c r="G270" s="14">
        <v>54.202580933561471</v>
      </c>
      <c r="H270" s="13">
        <v>3.5388365493055629E-2</v>
      </c>
      <c r="I270" s="16">
        <v>1391.6332378223494</v>
      </c>
      <c r="J270" s="16">
        <v>1276.9092275410092</v>
      </c>
      <c r="K270" s="13">
        <v>-8.243839480354917E-2</v>
      </c>
      <c r="L270" s="5">
        <v>20437</v>
      </c>
      <c r="M270" s="5">
        <v>17216.788363835436</v>
      </c>
      <c r="N270" s="13">
        <v>-0.15756772697384958</v>
      </c>
      <c r="O270" s="5">
        <v>11150</v>
      </c>
      <c r="P270" s="5">
        <v>11542.577998960613</v>
      </c>
      <c r="Q270" s="13">
        <v>3.5208789144449561E-2</v>
      </c>
      <c r="R270" s="5">
        <v>7365</v>
      </c>
      <c r="S270" s="5">
        <v>7163.6365843059748</v>
      </c>
      <c r="T270" s="13">
        <v>-2.7340585973391066E-2</v>
      </c>
      <c r="U270" t="s">
        <v>1627</v>
      </c>
    </row>
    <row r="271" spans="1:21" x14ac:dyDescent="0.25">
      <c r="A271" s="1" t="s">
        <v>530</v>
      </c>
      <c r="B271" s="2" t="s">
        <v>531</v>
      </c>
      <c r="C271" s="5">
        <v>258719</v>
      </c>
      <c r="D271" s="5">
        <v>294461.2001137592</v>
      </c>
      <c r="E271" s="13">
        <v>0.13815065810303534</v>
      </c>
      <c r="F271" s="14">
        <v>88.47</v>
      </c>
      <c r="G271" s="14">
        <v>90.567104675494633</v>
      </c>
      <c r="H271" s="13">
        <v>2.3704133327621051E-2</v>
      </c>
      <c r="I271" s="16">
        <v>2924.3698428845937</v>
      </c>
      <c r="J271" s="16">
        <v>3251.3041149855108</v>
      </c>
      <c r="K271" s="13">
        <v>0.1117964859665047</v>
      </c>
      <c r="L271" s="5">
        <v>63732</v>
      </c>
      <c r="M271" s="5">
        <v>60529.905287486741</v>
      </c>
      <c r="N271" s="13">
        <v>-5.0243122960416414E-2</v>
      </c>
      <c r="O271" s="5">
        <v>34627</v>
      </c>
      <c r="P271" s="5">
        <v>41699.663810390295</v>
      </c>
      <c r="Q271" s="13">
        <v>0.20425286078465635</v>
      </c>
      <c r="R271" s="5">
        <v>17660</v>
      </c>
      <c r="S271" s="5">
        <v>21683.714098446486</v>
      </c>
      <c r="T271" s="13">
        <v>0.22784338043298336</v>
      </c>
      <c r="U271" t="s">
        <v>1551</v>
      </c>
    </row>
    <row r="272" spans="1:21" x14ac:dyDescent="0.25">
      <c r="A272" s="1" t="s">
        <v>532</v>
      </c>
      <c r="B272" s="2" t="s">
        <v>533</v>
      </c>
      <c r="C272" s="5">
        <v>431388</v>
      </c>
      <c r="D272" s="5">
        <v>474717.49242727045</v>
      </c>
      <c r="E272" s="13">
        <v>0.10044204388455509</v>
      </c>
      <c r="F272" s="14">
        <v>258.31</v>
      </c>
      <c r="G272" s="14">
        <v>270.27777992388769</v>
      </c>
      <c r="H272" s="13">
        <v>4.6331074770189655E-2</v>
      </c>
      <c r="I272" s="16">
        <v>1670.039874569316</v>
      </c>
      <c r="J272" s="16">
        <v>1756.4059189806671</v>
      </c>
      <c r="K272" s="13">
        <v>5.1714959460847573E-2</v>
      </c>
      <c r="L272" s="5">
        <v>112664</v>
      </c>
      <c r="M272" s="5">
        <v>123081.6245540964</v>
      </c>
      <c r="N272" s="13">
        <v>9.2466311812969548E-2</v>
      </c>
      <c r="O272" s="5">
        <v>59342</v>
      </c>
      <c r="P272" s="5">
        <v>72796.01945205433</v>
      </c>
      <c r="Q272" s="13">
        <v>0.22672002042489856</v>
      </c>
      <c r="R272" s="5">
        <v>41842</v>
      </c>
      <c r="S272" s="5">
        <v>50820.71890503032</v>
      </c>
      <c r="T272" s="13">
        <v>0.21458627467688735</v>
      </c>
      <c r="U272" t="s">
        <v>1240</v>
      </c>
    </row>
    <row r="273" spans="1:21" x14ac:dyDescent="0.25">
      <c r="A273" s="1" t="s">
        <v>534</v>
      </c>
      <c r="B273" s="2" t="s">
        <v>535</v>
      </c>
      <c r="C273" s="5">
        <v>81624</v>
      </c>
      <c r="D273" s="5">
        <v>94236.742639023258</v>
      </c>
      <c r="E273" s="13">
        <v>0.15452247671056624</v>
      </c>
      <c r="F273" s="14">
        <v>24.47</v>
      </c>
      <c r="G273" s="14">
        <v>24.461561902247617</v>
      </c>
      <c r="H273" s="13">
        <v>-3.4483439936175458E-4</v>
      </c>
      <c r="I273" s="16">
        <v>3335.6763383735188</v>
      </c>
      <c r="J273" s="16">
        <v>3852.4417621249463</v>
      </c>
      <c r="K273" s="13">
        <v>0.15492073310787796</v>
      </c>
      <c r="L273" s="5">
        <v>8336</v>
      </c>
      <c r="M273" s="5">
        <v>6900.134408572485</v>
      </c>
      <c r="N273" s="13">
        <v>-0.17224875137086312</v>
      </c>
      <c r="O273" s="5">
        <v>11146</v>
      </c>
      <c r="P273" s="5">
        <v>14510.157414074172</v>
      </c>
      <c r="Q273" s="13">
        <v>0.30182643226934974</v>
      </c>
      <c r="R273" s="5">
        <v>4009</v>
      </c>
      <c r="S273" s="5">
        <v>4726.1914999510464</v>
      </c>
      <c r="T273" s="13">
        <v>0.17889536042680129</v>
      </c>
      <c r="U273" t="s">
        <v>1250</v>
      </c>
    </row>
    <row r="274" spans="1:21" x14ac:dyDescent="0.25">
      <c r="A274" s="1" t="s">
        <v>536</v>
      </c>
      <c r="B274" s="2" t="s">
        <v>537</v>
      </c>
      <c r="C274" s="5">
        <v>68738</v>
      </c>
      <c r="D274" s="5">
        <v>72226.269425510211</v>
      </c>
      <c r="E274" s="13">
        <v>5.0747322085457978E-2</v>
      </c>
      <c r="F274" s="14">
        <v>15.910000000000002</v>
      </c>
      <c r="G274" s="14">
        <v>16.294067282390575</v>
      </c>
      <c r="H274" s="13">
        <v>2.4139992607829858E-2</v>
      </c>
      <c r="I274" s="16">
        <v>4320.4274041483341</v>
      </c>
      <c r="J274" s="16">
        <v>4432.6728356870744</v>
      </c>
      <c r="K274" s="13">
        <v>2.5980168404395813E-2</v>
      </c>
      <c r="L274" s="5">
        <v>21256</v>
      </c>
      <c r="M274" s="5">
        <v>17696.180788329173</v>
      </c>
      <c r="N274" s="13">
        <v>-0.16747361741018191</v>
      </c>
      <c r="O274" s="5">
        <v>10211</v>
      </c>
      <c r="P274" s="5">
        <v>11343.529476347338</v>
      </c>
      <c r="Q274" s="13">
        <v>0.11091268987830159</v>
      </c>
      <c r="R274" s="5">
        <v>5074</v>
      </c>
      <c r="S274" s="5">
        <v>5553.8347875198679</v>
      </c>
      <c r="T274" s="13">
        <v>9.4567360567573477E-2</v>
      </c>
      <c r="U274" t="s">
        <v>1250</v>
      </c>
    </row>
    <row r="275" spans="1:21" x14ac:dyDescent="0.25">
      <c r="A275" s="1" t="s">
        <v>538</v>
      </c>
      <c r="B275" s="2" t="s">
        <v>539</v>
      </c>
      <c r="C275" s="5">
        <v>94983</v>
      </c>
      <c r="D275" s="5">
        <v>108984.48066099496</v>
      </c>
      <c r="E275" s="13">
        <v>0.14741038565843317</v>
      </c>
      <c r="F275" s="14">
        <v>43.93</v>
      </c>
      <c r="G275" s="14">
        <v>45.162191017643714</v>
      </c>
      <c r="H275" s="13">
        <v>2.8048964662957303E-2</v>
      </c>
      <c r="I275" s="16">
        <v>2162.1443205099022</v>
      </c>
      <c r="J275" s="16">
        <v>2413.1796577012287</v>
      </c>
      <c r="K275" s="13">
        <v>0.11610480152042972</v>
      </c>
      <c r="L275" s="5">
        <v>27448</v>
      </c>
      <c r="M275" s="5">
        <v>30070.781515736384</v>
      </c>
      <c r="N275" s="13">
        <v>9.5554558282438931E-2</v>
      </c>
      <c r="O275" s="5">
        <v>8474</v>
      </c>
      <c r="P275" s="5">
        <v>9436.8574245792042</v>
      </c>
      <c r="Q275" s="13">
        <v>0.11362490259372247</v>
      </c>
      <c r="R275" s="5">
        <v>5978</v>
      </c>
      <c r="S275" s="5">
        <v>7178.6323818266092</v>
      </c>
      <c r="T275" s="13">
        <v>0.20084181696664591</v>
      </c>
      <c r="U275" t="s">
        <v>1763</v>
      </c>
    </row>
    <row r="276" spans="1:21" x14ac:dyDescent="0.25">
      <c r="A276" s="1" t="s">
        <v>540</v>
      </c>
      <c r="B276" s="2" t="s">
        <v>541</v>
      </c>
      <c r="C276" s="5">
        <v>51509</v>
      </c>
      <c r="D276" s="5">
        <v>56565.63708190895</v>
      </c>
      <c r="E276" s="13">
        <v>9.81699718866402E-2</v>
      </c>
      <c r="F276" s="14">
        <v>10.7</v>
      </c>
      <c r="G276" s="14">
        <v>10.725591235667926</v>
      </c>
      <c r="H276" s="13">
        <v>2.3917042680305072E-3</v>
      </c>
      <c r="I276" s="16">
        <v>4813.9252336448599</v>
      </c>
      <c r="J276" s="16">
        <v>5273.8945424099393</v>
      </c>
      <c r="K276" s="13">
        <v>9.5549740895500779E-2</v>
      </c>
      <c r="L276" s="5">
        <v>14877</v>
      </c>
      <c r="M276" s="5">
        <v>13245.267496599561</v>
      </c>
      <c r="N276" s="13">
        <v>-0.10968155564969005</v>
      </c>
      <c r="O276" s="5">
        <v>6582</v>
      </c>
      <c r="P276" s="5">
        <v>6879.7379465674458</v>
      </c>
      <c r="Q276" s="13">
        <v>4.5235178755309295E-2</v>
      </c>
      <c r="R276" s="5">
        <v>3760</v>
      </c>
      <c r="S276" s="5">
        <v>4851.4383722112452</v>
      </c>
      <c r="T276" s="13">
        <v>0.29027616282213969</v>
      </c>
      <c r="U276" t="s">
        <v>1250</v>
      </c>
    </row>
    <row r="277" spans="1:21" x14ac:dyDescent="0.25">
      <c r="A277" s="1" t="s">
        <v>542</v>
      </c>
      <c r="B277" s="2" t="s">
        <v>543</v>
      </c>
      <c r="C277" s="5">
        <v>90897</v>
      </c>
      <c r="D277" s="5">
        <v>105908.06948360649</v>
      </c>
      <c r="E277" s="13">
        <v>0.16514372843555336</v>
      </c>
      <c r="F277" s="14">
        <v>26.23</v>
      </c>
      <c r="G277" s="14">
        <v>28.799384300688576</v>
      </c>
      <c r="H277" s="13">
        <v>9.7955939789880889E-2</v>
      </c>
      <c r="I277" s="16">
        <v>3465.383149065955</v>
      </c>
      <c r="J277" s="16">
        <v>3677.442141743089</v>
      </c>
      <c r="K277" s="13">
        <v>6.1193519895279554E-2</v>
      </c>
      <c r="L277" s="5">
        <v>17797</v>
      </c>
      <c r="M277" s="5">
        <v>13218.554654140866</v>
      </c>
      <c r="N277" s="13">
        <v>-0.2572593889902306</v>
      </c>
      <c r="O277" s="5">
        <v>12662</v>
      </c>
      <c r="P277" s="5">
        <v>15492.354234857234</v>
      </c>
      <c r="Q277" s="13">
        <v>0.22353137220480443</v>
      </c>
      <c r="R277" s="5">
        <v>6620</v>
      </c>
      <c r="S277" s="5">
        <v>6399.2924975198457</v>
      </c>
      <c r="T277" s="13">
        <v>-3.3339501885219683E-2</v>
      </c>
      <c r="U277" t="s">
        <v>1311</v>
      </c>
    </row>
    <row r="278" spans="1:21" x14ac:dyDescent="0.25">
      <c r="A278" s="1" t="s">
        <v>544</v>
      </c>
      <c r="B278" s="2" t="s">
        <v>545</v>
      </c>
      <c r="C278" s="5">
        <v>98884</v>
      </c>
      <c r="D278" s="5">
        <v>104739.72309255143</v>
      </c>
      <c r="E278" s="13">
        <v>5.9218104977058275E-2</v>
      </c>
      <c r="F278" s="14">
        <v>83.03</v>
      </c>
      <c r="G278" s="14">
        <v>84.473916612705921</v>
      </c>
      <c r="H278" s="13">
        <v>1.7390300044633499E-2</v>
      </c>
      <c r="I278" s="16">
        <v>1190.9430326388053</v>
      </c>
      <c r="J278" s="16">
        <v>1239.9060833506717</v>
      </c>
      <c r="K278" s="13">
        <v>4.1112840303853627E-2</v>
      </c>
      <c r="L278" s="5">
        <v>31515</v>
      </c>
      <c r="M278" s="5">
        <v>35921.414428088225</v>
      </c>
      <c r="N278" s="13">
        <v>0.13981959156237425</v>
      </c>
      <c r="O278" s="5">
        <v>14078</v>
      </c>
      <c r="P278" s="5">
        <v>14909.784648819717</v>
      </c>
      <c r="Q278" s="13">
        <v>5.9084006877377283E-2</v>
      </c>
      <c r="R278" s="5">
        <v>8721</v>
      </c>
      <c r="S278" s="5">
        <v>8481.1678703365269</v>
      </c>
      <c r="T278" s="13">
        <v>-2.7500530863831339E-2</v>
      </c>
      <c r="U278" t="s">
        <v>1727</v>
      </c>
    </row>
    <row r="279" spans="1:21" x14ac:dyDescent="0.25">
      <c r="A279" s="1" t="s">
        <v>546</v>
      </c>
      <c r="B279" s="2" t="s">
        <v>547</v>
      </c>
      <c r="C279" s="5">
        <v>63952</v>
      </c>
      <c r="D279" s="5">
        <v>64098.429257853837</v>
      </c>
      <c r="E279" s="13">
        <v>2.2896744097735339E-3</v>
      </c>
      <c r="F279" s="14">
        <v>32.86</v>
      </c>
      <c r="G279" s="14">
        <v>34.711157986328004</v>
      </c>
      <c r="H279" s="13">
        <v>5.6334692219354984E-2</v>
      </c>
      <c r="I279" s="16">
        <v>1946.1959829580037</v>
      </c>
      <c r="J279" s="16">
        <v>1846.6231890938602</v>
      </c>
      <c r="K279" s="13">
        <v>-5.116277843344625E-2</v>
      </c>
      <c r="L279" s="5">
        <v>21260</v>
      </c>
      <c r="M279" s="5">
        <v>18517.169738605488</v>
      </c>
      <c r="N279" s="13">
        <v>-0.12901365293483125</v>
      </c>
      <c r="O279" s="5">
        <v>11579</v>
      </c>
      <c r="P279" s="5">
        <v>12969.885739030713</v>
      </c>
      <c r="Q279" s="13">
        <v>0.12012140418263348</v>
      </c>
      <c r="R279" s="5">
        <v>9515</v>
      </c>
      <c r="S279" s="5">
        <v>10682.137826053888</v>
      </c>
      <c r="T279" s="13">
        <v>0.12266293495048741</v>
      </c>
      <c r="U279" t="s">
        <v>2130</v>
      </c>
    </row>
    <row r="280" spans="1:21" x14ac:dyDescent="0.25">
      <c r="A280" s="1" t="s">
        <v>548</v>
      </c>
      <c r="B280" s="2" t="s">
        <v>549</v>
      </c>
      <c r="C280" s="5">
        <v>180956</v>
      </c>
      <c r="D280" s="5">
        <v>181230.229729018</v>
      </c>
      <c r="E280" s="13">
        <v>1.515449772419812E-3</v>
      </c>
      <c r="F280" s="14">
        <v>100.2</v>
      </c>
      <c r="G280" s="14">
        <v>102.40228912017855</v>
      </c>
      <c r="H280" s="13">
        <v>2.1978933335115254E-2</v>
      </c>
      <c r="I280" s="16">
        <v>1805.9481037924152</v>
      </c>
      <c r="J280" s="16">
        <v>1769.7868991612831</v>
      </c>
      <c r="K280" s="13">
        <v>-2.0023390791349436E-2</v>
      </c>
      <c r="L280" s="5">
        <v>50693</v>
      </c>
      <c r="M280" s="5">
        <v>49996.643122168622</v>
      </c>
      <c r="N280" s="13">
        <v>-1.3736746253553318E-2</v>
      </c>
      <c r="O280" s="5">
        <v>29879</v>
      </c>
      <c r="P280" s="5">
        <v>33446.840195373574</v>
      </c>
      <c r="Q280" s="13">
        <v>0.11940962533463549</v>
      </c>
      <c r="R280" s="5">
        <v>20148</v>
      </c>
      <c r="S280" s="5">
        <v>20631.232155829028</v>
      </c>
      <c r="T280" s="13">
        <v>2.398412526449413E-2</v>
      </c>
      <c r="U280" t="s">
        <v>1627</v>
      </c>
    </row>
    <row r="281" spans="1:21" x14ac:dyDescent="0.25">
      <c r="A281" s="1" t="s">
        <v>550</v>
      </c>
      <c r="B281" s="2" t="s">
        <v>551</v>
      </c>
      <c r="C281" s="5">
        <v>12150996</v>
      </c>
      <c r="D281" s="5">
        <v>12953436.380905949</v>
      </c>
      <c r="E281" s="13">
        <v>6.6039062222220182E-2</v>
      </c>
      <c r="F281" s="14">
        <v>1736.02</v>
      </c>
      <c r="G281" s="14">
        <v>1766.22855524687</v>
      </c>
      <c r="H281" s="13">
        <v>1.7401041028830309E-2</v>
      </c>
      <c r="I281" s="16">
        <v>6999.3410214168043</v>
      </c>
      <c r="J281" s="16">
        <v>7333.9525297706532</v>
      </c>
      <c r="K281" s="13">
        <v>4.7806144511318142E-2</v>
      </c>
      <c r="L281" s="5">
        <v>3314381</v>
      </c>
      <c r="M281" s="5">
        <v>3045136.3125404143</v>
      </c>
      <c r="N281" s="13">
        <v>-8.123528570179038E-2</v>
      </c>
      <c r="O281" s="5">
        <v>1582002</v>
      </c>
      <c r="P281" s="5">
        <v>1849076.1151299239</v>
      </c>
      <c r="Q281" s="13">
        <v>0.16882033975299898</v>
      </c>
      <c r="R281" s="5">
        <v>646825</v>
      </c>
      <c r="S281" s="5">
        <v>662093.23560758901</v>
      </c>
      <c r="T281" s="13">
        <v>2.3604894071176923E-2</v>
      </c>
      <c r="U281" t="s">
        <v>1250</v>
      </c>
    </row>
    <row r="282" spans="1:21" x14ac:dyDescent="0.25">
      <c r="A282" s="1" t="s">
        <v>552</v>
      </c>
      <c r="B282" s="2" t="s">
        <v>553</v>
      </c>
      <c r="C282" s="5">
        <v>63758</v>
      </c>
      <c r="D282" s="5">
        <v>63984.50508385773</v>
      </c>
      <c r="E282" s="13">
        <v>3.5525751099113822E-3</v>
      </c>
      <c r="F282" s="14">
        <v>69.260000000000005</v>
      </c>
      <c r="G282" s="14">
        <v>70.734717544313327</v>
      </c>
      <c r="H282" s="13">
        <v>2.12924854795455E-2</v>
      </c>
      <c r="I282" s="16">
        <v>920.56020791221476</v>
      </c>
      <c r="J282" s="16">
        <v>904.57002311168094</v>
      </c>
      <c r="K282" s="13">
        <v>-1.7370058648090794E-2</v>
      </c>
      <c r="L282" s="5">
        <v>20338</v>
      </c>
      <c r="M282" s="5">
        <v>20301.467807944828</v>
      </c>
      <c r="N282" s="13">
        <v>-1.7962529282708401E-3</v>
      </c>
      <c r="O282" s="5">
        <v>10130</v>
      </c>
      <c r="P282" s="5">
        <v>12419.308285642988</v>
      </c>
      <c r="Q282" s="13">
        <v>0.22599292059654374</v>
      </c>
      <c r="R282" s="5">
        <v>7596</v>
      </c>
      <c r="S282" s="5">
        <v>7033.4089266166084</v>
      </c>
      <c r="T282" s="13">
        <v>-7.4064122351683997E-2</v>
      </c>
      <c r="U282" t="s">
        <v>1578</v>
      </c>
    </row>
    <row r="283" spans="1:21" x14ac:dyDescent="0.25">
      <c r="A283" s="1" t="s">
        <v>554</v>
      </c>
      <c r="B283" s="2" t="s">
        <v>555</v>
      </c>
      <c r="C283" s="5">
        <v>972546</v>
      </c>
      <c r="D283" s="5">
        <v>1043017.8893292238</v>
      </c>
      <c r="E283" s="13">
        <v>7.2461240218173517E-2</v>
      </c>
      <c r="F283" s="14">
        <v>476.71999999999997</v>
      </c>
      <c r="G283" s="14">
        <v>493.09692259861976</v>
      </c>
      <c r="H283" s="13">
        <v>3.4353336546861443E-2</v>
      </c>
      <c r="I283" s="16">
        <v>2040.0780332270517</v>
      </c>
      <c r="J283" s="16">
        <v>2115.2390970775514</v>
      </c>
      <c r="K283" s="13">
        <v>3.6842249475922163E-2</v>
      </c>
      <c r="L283" s="5">
        <v>219088</v>
      </c>
      <c r="M283" s="5">
        <v>210147.82321484011</v>
      </c>
      <c r="N283" s="13">
        <v>-4.0806327983093027E-2</v>
      </c>
      <c r="O283" s="5">
        <v>147299</v>
      </c>
      <c r="P283" s="5">
        <v>169068.81556650164</v>
      </c>
      <c r="Q283" s="13">
        <v>0.14779336972078316</v>
      </c>
      <c r="R283" s="5">
        <v>86818</v>
      </c>
      <c r="S283" s="5">
        <v>82610.781811281908</v>
      </c>
      <c r="T283" s="13">
        <v>-4.8460206278860288E-2</v>
      </c>
      <c r="U283" t="s">
        <v>2131</v>
      </c>
    </row>
    <row r="284" spans="1:21" x14ac:dyDescent="0.25">
      <c r="A284" s="1" t="s">
        <v>556</v>
      </c>
      <c r="B284" s="2" t="s">
        <v>557</v>
      </c>
      <c r="C284" s="5">
        <v>237356</v>
      </c>
      <c r="D284" s="5">
        <v>267991.92771236569</v>
      </c>
      <c r="E284" s="13">
        <v>0.12907163801364066</v>
      </c>
      <c r="F284" s="14">
        <v>96.46</v>
      </c>
      <c r="G284" s="14">
        <v>100.21338563275273</v>
      </c>
      <c r="H284" s="13">
        <v>3.8911316947467751E-2</v>
      </c>
      <c r="I284" s="16">
        <v>2460.6676342525402</v>
      </c>
      <c r="J284" s="16">
        <v>2674.212891024988</v>
      </c>
      <c r="K284" s="13">
        <v>8.6783462260361294E-2</v>
      </c>
      <c r="L284" s="5">
        <v>73531</v>
      </c>
      <c r="M284" s="5">
        <v>76432.415813270709</v>
      </c>
      <c r="N284" s="13">
        <v>3.9458402758982047E-2</v>
      </c>
      <c r="O284" s="5">
        <v>28934</v>
      </c>
      <c r="P284" s="5">
        <v>34242.678138949021</v>
      </c>
      <c r="Q284" s="13">
        <v>0.18347543163575794</v>
      </c>
      <c r="R284" s="5">
        <v>22947</v>
      </c>
      <c r="S284" s="5">
        <v>22589.449197342106</v>
      </c>
      <c r="T284" s="13">
        <v>-1.5581592480842536E-2</v>
      </c>
      <c r="U284" t="s">
        <v>1727</v>
      </c>
    </row>
    <row r="285" spans="1:21" x14ac:dyDescent="0.25">
      <c r="A285" s="1" t="s">
        <v>558</v>
      </c>
      <c r="B285" s="2" t="s">
        <v>559</v>
      </c>
      <c r="C285" s="5">
        <v>116636</v>
      </c>
      <c r="D285" s="5">
        <v>132436.2509753443</v>
      </c>
      <c r="E285" s="13">
        <v>0.13546633093851213</v>
      </c>
      <c r="F285" s="14">
        <v>88.81</v>
      </c>
      <c r="G285" s="14">
        <v>90.536895021911292</v>
      </c>
      <c r="H285" s="13">
        <v>1.9444826279825352E-2</v>
      </c>
      <c r="I285" s="16">
        <v>1313.3205720076567</v>
      </c>
      <c r="J285" s="16">
        <v>1462.7876397052576</v>
      </c>
      <c r="K285" s="13">
        <v>0.11380851780088426</v>
      </c>
      <c r="L285" s="5">
        <v>31352</v>
      </c>
      <c r="M285" s="5">
        <v>36143.422124698816</v>
      </c>
      <c r="N285" s="13">
        <v>0.1528266817012891</v>
      </c>
      <c r="O285" s="5">
        <v>18597</v>
      </c>
      <c r="P285" s="5">
        <v>21340.417284571628</v>
      </c>
      <c r="Q285" s="13">
        <v>0.14751934637692249</v>
      </c>
      <c r="R285" s="5">
        <v>8611</v>
      </c>
      <c r="S285" s="5">
        <v>9863.6923616695094</v>
      </c>
      <c r="T285" s="13">
        <v>0.14547582878521767</v>
      </c>
      <c r="U285" t="s">
        <v>1771</v>
      </c>
    </row>
    <row r="286" spans="1:21" x14ac:dyDescent="0.25">
      <c r="A286" s="1" t="s">
        <v>560</v>
      </c>
      <c r="B286" s="2" t="s">
        <v>561</v>
      </c>
      <c r="C286" s="5">
        <v>728825</v>
      </c>
      <c r="D286" s="5">
        <v>839691.26058336173</v>
      </c>
      <c r="E286" s="13">
        <v>0.15211643478662468</v>
      </c>
      <c r="F286" s="14">
        <v>357.99</v>
      </c>
      <c r="G286" s="14">
        <v>369.27823690413777</v>
      </c>
      <c r="H286" s="13">
        <v>3.1532268790015812E-2</v>
      </c>
      <c r="I286" s="16">
        <v>2035.8808905276683</v>
      </c>
      <c r="J286" s="16">
        <v>2273.8715057322484</v>
      </c>
      <c r="K286" s="13">
        <v>0.11689810357368041</v>
      </c>
      <c r="L286" s="5">
        <v>364396</v>
      </c>
      <c r="M286" s="5">
        <v>349436.20798231056</v>
      </c>
      <c r="N286" s="13">
        <v>-4.1053666938411622E-2</v>
      </c>
      <c r="O286" s="5">
        <v>82392</v>
      </c>
      <c r="P286" s="5">
        <v>99957.920204908369</v>
      </c>
      <c r="Q286" s="13">
        <v>0.213199342228716</v>
      </c>
      <c r="R286" s="5">
        <v>60602</v>
      </c>
      <c r="S286" s="5">
        <v>62708.201331434815</v>
      </c>
      <c r="T286" s="13">
        <v>3.4754650530259973E-2</v>
      </c>
      <c r="U286" t="s">
        <v>1727</v>
      </c>
    </row>
    <row r="287" spans="1:21" x14ac:dyDescent="0.25">
      <c r="A287" s="1" t="s">
        <v>562</v>
      </c>
      <c r="B287" s="2" t="s">
        <v>563</v>
      </c>
      <c r="C287" s="5">
        <v>170030</v>
      </c>
      <c r="D287" s="5">
        <v>294639.93598747661</v>
      </c>
      <c r="E287" s="13">
        <v>0.73287029340396759</v>
      </c>
      <c r="F287" s="14">
        <v>74.099999999999994</v>
      </c>
      <c r="G287" s="14">
        <v>84.476973665016587</v>
      </c>
      <c r="H287" s="13">
        <v>0.14004013043207278</v>
      </c>
      <c r="I287" s="16">
        <v>2294.6018893387318</v>
      </c>
      <c r="J287" s="16">
        <v>3487.8135804892386</v>
      </c>
      <c r="K287" s="13">
        <v>0.52000815335089423</v>
      </c>
      <c r="L287" s="5">
        <v>25640</v>
      </c>
      <c r="M287" s="5">
        <v>31534.888996626662</v>
      </c>
      <c r="N287" s="13">
        <v>0.22990986726313031</v>
      </c>
      <c r="O287" s="5">
        <v>19249</v>
      </c>
      <c r="P287" s="5">
        <v>29846.041851401184</v>
      </c>
      <c r="Q287" s="13">
        <v>0.55052427925612668</v>
      </c>
      <c r="R287" s="5">
        <v>8800</v>
      </c>
      <c r="S287" s="5">
        <v>12720.918333112704</v>
      </c>
      <c r="T287" s="13">
        <v>0.44555890149008004</v>
      </c>
      <c r="U287" t="s">
        <v>1727</v>
      </c>
    </row>
    <row r="288" spans="1:21" x14ac:dyDescent="0.25">
      <c r="A288" s="1" t="s">
        <v>564</v>
      </c>
      <c r="B288" s="2" t="s">
        <v>565</v>
      </c>
      <c r="C288" s="5">
        <v>137570</v>
      </c>
      <c r="D288" s="5">
        <v>139086.1679723062</v>
      </c>
      <c r="E288" s="13">
        <v>1.1021065438003904E-2</v>
      </c>
      <c r="F288" s="14">
        <v>98.01</v>
      </c>
      <c r="G288" s="14">
        <v>104.12103186752256</v>
      </c>
      <c r="H288" s="13">
        <v>6.2351105678222177E-2</v>
      </c>
      <c r="I288" s="16">
        <v>1403.6322824201611</v>
      </c>
      <c r="J288" s="16">
        <v>1335.8124240381253</v>
      </c>
      <c r="K288" s="13">
        <v>-4.8317397107096975E-2</v>
      </c>
      <c r="L288" s="5">
        <v>53503</v>
      </c>
      <c r="M288" s="5">
        <v>53093.845579305787</v>
      </c>
      <c r="N288" s="13">
        <v>-7.6473173596660485E-3</v>
      </c>
      <c r="O288" s="5">
        <v>19251</v>
      </c>
      <c r="P288" s="5">
        <v>21435.149847266559</v>
      </c>
      <c r="Q288" s="13">
        <v>0.11345643588730761</v>
      </c>
      <c r="R288" s="5">
        <v>13139</v>
      </c>
      <c r="S288" s="5">
        <v>13535.361273077082</v>
      </c>
      <c r="T288" s="13">
        <v>3.0166776244545394E-2</v>
      </c>
      <c r="U288" t="s">
        <v>1366</v>
      </c>
    </row>
    <row r="289" spans="1:21" x14ac:dyDescent="0.25">
      <c r="A289" s="1" t="s">
        <v>566</v>
      </c>
      <c r="B289" s="2" t="s">
        <v>567</v>
      </c>
      <c r="C289" s="5">
        <v>78413</v>
      </c>
      <c r="D289" s="5">
        <v>88844.108039069702</v>
      </c>
      <c r="E289" s="13">
        <v>0.13302778925777234</v>
      </c>
      <c r="F289" s="14">
        <v>22.39</v>
      </c>
      <c r="G289" s="14">
        <v>22.388543937543457</v>
      </c>
      <c r="H289" s="13">
        <v>-6.50318203012086E-5</v>
      </c>
      <c r="I289" s="16">
        <v>3502.1438142027691</v>
      </c>
      <c r="J289" s="16">
        <v>3968.284328222283</v>
      </c>
      <c r="K289" s="13">
        <v>0.13310147690940169</v>
      </c>
      <c r="L289" s="5">
        <v>33024</v>
      </c>
      <c r="M289" s="5">
        <v>36891.74553538319</v>
      </c>
      <c r="N289" s="13">
        <v>0.11711923253946191</v>
      </c>
      <c r="O289" s="5">
        <v>6914</v>
      </c>
      <c r="P289" s="5">
        <v>9020.2349581766339</v>
      </c>
      <c r="Q289" s="13">
        <v>0.30463334656879287</v>
      </c>
      <c r="R289" s="5">
        <v>6109</v>
      </c>
      <c r="S289" s="5">
        <v>7501.2020001350738</v>
      </c>
      <c r="T289" s="13">
        <v>0.22789359962924763</v>
      </c>
      <c r="U289" t="s">
        <v>1250</v>
      </c>
    </row>
    <row r="290" spans="1:21" x14ac:dyDescent="0.25">
      <c r="A290" s="1" t="s">
        <v>568</v>
      </c>
      <c r="B290" s="2" t="s">
        <v>569</v>
      </c>
      <c r="C290" s="5">
        <v>401661</v>
      </c>
      <c r="D290" s="5">
        <v>465705.01197850541</v>
      </c>
      <c r="E290" s="13">
        <v>0.15944792244829697</v>
      </c>
      <c r="F290" s="14">
        <v>151</v>
      </c>
      <c r="G290" s="14">
        <v>161.79918450563207</v>
      </c>
      <c r="H290" s="13">
        <v>7.1517778182993846E-2</v>
      </c>
      <c r="I290" s="16">
        <v>2660.0066225165565</v>
      </c>
      <c r="J290" s="16">
        <v>2878.2902299627763</v>
      </c>
      <c r="K290" s="13">
        <v>8.2061302253340962E-2</v>
      </c>
      <c r="L290" s="5">
        <v>84322</v>
      </c>
      <c r="M290" s="5">
        <v>83761.423070230565</v>
      </c>
      <c r="N290" s="13">
        <v>-6.6480506839192034E-3</v>
      </c>
      <c r="O290" s="5">
        <v>51268</v>
      </c>
      <c r="P290" s="5">
        <v>64464.159337885547</v>
      </c>
      <c r="Q290" s="13">
        <v>0.25739563349234507</v>
      </c>
      <c r="R290" s="5">
        <v>23090</v>
      </c>
      <c r="S290" s="5">
        <v>21022.639503965569</v>
      </c>
      <c r="T290" s="13">
        <v>-8.9534885059958033E-2</v>
      </c>
      <c r="U290" t="s">
        <v>1811</v>
      </c>
    </row>
    <row r="291" spans="1:21" x14ac:dyDescent="0.25">
      <c r="A291" s="1" t="s">
        <v>570</v>
      </c>
      <c r="B291" s="2" t="s">
        <v>571</v>
      </c>
      <c r="C291" s="5">
        <v>158377</v>
      </c>
      <c r="D291" s="5">
        <v>163725.24612973342</v>
      </c>
      <c r="E291" s="13">
        <v>3.3769083451090899E-2</v>
      </c>
      <c r="F291" s="14">
        <v>86.15</v>
      </c>
      <c r="G291" s="14">
        <v>88.296954237047814</v>
      </c>
      <c r="H291" s="13">
        <v>2.4921117087032013E-2</v>
      </c>
      <c r="I291" s="16">
        <v>1838.3865351131747</v>
      </c>
      <c r="J291" s="16">
        <v>1854.2570074408893</v>
      </c>
      <c r="K291" s="13">
        <v>8.6328266795848967E-3</v>
      </c>
      <c r="L291" s="5">
        <v>29458</v>
      </c>
      <c r="M291" s="5">
        <v>27689.596131967042</v>
      </c>
      <c r="N291" s="13">
        <v>-6.0031362211723734E-2</v>
      </c>
      <c r="O291" s="5">
        <v>22188</v>
      </c>
      <c r="P291" s="5">
        <v>26100.747593082051</v>
      </c>
      <c r="Q291" s="13">
        <v>0.17634521331720079</v>
      </c>
      <c r="R291" s="5">
        <v>13545</v>
      </c>
      <c r="S291" s="5">
        <v>15015.72511963668</v>
      </c>
      <c r="T291" s="13">
        <v>0.10858066590156365</v>
      </c>
      <c r="U291" t="s">
        <v>1561</v>
      </c>
    </row>
    <row r="292" spans="1:21" x14ac:dyDescent="0.25">
      <c r="A292" s="1" t="s">
        <v>572</v>
      </c>
      <c r="B292" s="2" t="s">
        <v>573</v>
      </c>
      <c r="C292" s="5">
        <v>88925</v>
      </c>
      <c r="D292" s="5">
        <v>108412.88677937508</v>
      </c>
      <c r="E292" s="13">
        <v>0.21914969670368381</v>
      </c>
      <c r="F292" s="14">
        <v>65.599999999999994</v>
      </c>
      <c r="G292" s="14">
        <v>69.004142319966732</v>
      </c>
      <c r="H292" s="13">
        <v>5.1892413414127106E-2</v>
      </c>
      <c r="I292" s="16">
        <v>1355.564024390244</v>
      </c>
      <c r="J292" s="16">
        <v>1571.1069384309296</v>
      </c>
      <c r="K292" s="13">
        <v>0.15900607434432365</v>
      </c>
      <c r="L292" s="5">
        <v>12584</v>
      </c>
      <c r="M292" s="5">
        <v>10320.561601680589</v>
      </c>
      <c r="N292" s="13">
        <v>-0.17986636986009308</v>
      </c>
      <c r="O292" s="5">
        <v>14523</v>
      </c>
      <c r="P292" s="5">
        <v>17835.957399546853</v>
      </c>
      <c r="Q292" s="13">
        <v>0.22811797834792072</v>
      </c>
      <c r="R292" s="5">
        <v>6532</v>
      </c>
      <c r="S292" s="5">
        <v>5667.615725026496</v>
      </c>
      <c r="T292" s="13">
        <v>-0.13233072182692959</v>
      </c>
      <c r="U292" t="s">
        <v>1458</v>
      </c>
    </row>
    <row r="293" spans="1:21" x14ac:dyDescent="0.25">
      <c r="A293" s="1" t="s">
        <v>574</v>
      </c>
      <c r="B293" s="2" t="s">
        <v>575</v>
      </c>
      <c r="C293" s="5">
        <v>54622</v>
      </c>
      <c r="D293" s="5">
        <v>65748.906076905798</v>
      </c>
      <c r="E293" s="13">
        <v>0.20370740867975903</v>
      </c>
      <c r="F293" s="14">
        <v>20.71</v>
      </c>
      <c r="G293" s="14">
        <v>23.706815369273833</v>
      </c>
      <c r="H293" s="13">
        <v>0.14470378412717685</v>
      </c>
      <c r="I293" s="16">
        <v>2637.4698213423467</v>
      </c>
      <c r="J293" s="16">
        <v>2773.4178991465169</v>
      </c>
      <c r="K293" s="13">
        <v>5.1544884686103867E-2</v>
      </c>
      <c r="L293" s="5">
        <v>17231</v>
      </c>
      <c r="M293" s="5">
        <v>24331.058176070335</v>
      </c>
      <c r="N293" s="13">
        <v>0.41205142917244125</v>
      </c>
      <c r="O293" s="5">
        <v>4657</v>
      </c>
      <c r="P293" s="5">
        <v>5273.3465913463469</v>
      </c>
      <c r="Q293" s="13">
        <v>0.13234841987252458</v>
      </c>
      <c r="R293" s="5">
        <v>3854</v>
      </c>
      <c r="S293" s="5">
        <v>6997.0195372813832</v>
      </c>
      <c r="T293" s="13">
        <v>0.81552141600451045</v>
      </c>
      <c r="U293" t="s">
        <v>1441</v>
      </c>
    </row>
    <row r="294" spans="1:21" x14ac:dyDescent="0.25">
      <c r="A294" s="1" t="s">
        <v>576</v>
      </c>
      <c r="B294" s="2" t="s">
        <v>577</v>
      </c>
      <c r="C294" s="5">
        <v>57584</v>
      </c>
      <c r="D294" s="5">
        <v>62652.034840388274</v>
      </c>
      <c r="E294" s="13">
        <v>8.8011163524386538E-2</v>
      </c>
      <c r="F294" s="14">
        <v>26.37</v>
      </c>
      <c r="G294" s="14">
        <v>26.835474820151095</v>
      </c>
      <c r="H294" s="13">
        <v>1.7651680703492382E-2</v>
      </c>
      <c r="I294" s="16">
        <v>2183.6935912021236</v>
      </c>
      <c r="J294" s="16">
        <v>2334.6721181673324</v>
      </c>
      <c r="K294" s="13">
        <v>6.9139062171307261E-2</v>
      </c>
      <c r="L294" s="5">
        <v>15811</v>
      </c>
      <c r="M294" s="5">
        <v>16851.245062699403</v>
      </c>
      <c r="N294" s="13">
        <v>6.5792490209310175E-2</v>
      </c>
      <c r="O294" s="5">
        <v>7081</v>
      </c>
      <c r="P294" s="5">
        <v>7964.0072768525642</v>
      </c>
      <c r="Q294" s="13">
        <v>0.12470092880279117</v>
      </c>
      <c r="R294" s="5">
        <v>3636</v>
      </c>
      <c r="S294" s="5">
        <v>4226.2420988199283</v>
      </c>
      <c r="T294" s="13">
        <v>0.16233281045652592</v>
      </c>
      <c r="U294" t="s">
        <v>1520</v>
      </c>
    </row>
    <row r="295" spans="1:21" x14ac:dyDescent="0.25">
      <c r="A295" s="1" t="s">
        <v>578</v>
      </c>
      <c r="B295" s="2" t="s">
        <v>579</v>
      </c>
      <c r="C295" s="5">
        <v>75250</v>
      </c>
      <c r="D295" s="5">
        <v>75329.356458898954</v>
      </c>
      <c r="E295" s="13">
        <v>1.0545708823781245E-3</v>
      </c>
      <c r="F295" s="14">
        <v>50.32</v>
      </c>
      <c r="G295" s="14">
        <v>51.489041592544055</v>
      </c>
      <c r="H295" s="13">
        <v>2.3232146115740357E-2</v>
      </c>
      <c r="I295" s="16">
        <v>1495.429252782194</v>
      </c>
      <c r="J295" s="16">
        <v>1463.0172582161081</v>
      </c>
      <c r="K295" s="13">
        <v>-2.1674040751700246E-2</v>
      </c>
      <c r="L295" s="5">
        <v>21134</v>
      </c>
      <c r="M295" s="5">
        <v>23910.356592619988</v>
      </c>
      <c r="N295" s="13">
        <v>0.13136919620611281</v>
      </c>
      <c r="O295" s="5">
        <v>13084</v>
      </c>
      <c r="P295" s="5">
        <v>14193.069200366683</v>
      </c>
      <c r="Q295" s="13">
        <v>8.4765301159177825E-2</v>
      </c>
      <c r="R295" s="5">
        <v>7133</v>
      </c>
      <c r="S295" s="5">
        <v>7940.1776718705987</v>
      </c>
      <c r="T295" s="13">
        <v>0.11316103629196674</v>
      </c>
      <c r="U295" t="s">
        <v>1627</v>
      </c>
    </row>
    <row r="296" spans="1:21" x14ac:dyDescent="0.25">
      <c r="A296" s="1" t="s">
        <v>580</v>
      </c>
      <c r="B296" s="2" t="s">
        <v>581</v>
      </c>
      <c r="C296" s="5">
        <v>83578</v>
      </c>
      <c r="D296" s="5">
        <v>101436.85459456587</v>
      </c>
      <c r="E296" s="13">
        <v>0.2136788939022933</v>
      </c>
      <c r="F296" s="14">
        <v>21.83</v>
      </c>
      <c r="G296" s="14">
        <v>22.489529157888956</v>
      </c>
      <c r="H296" s="13">
        <v>3.0212054873520751E-2</v>
      </c>
      <c r="I296" s="16">
        <v>3828.5845167201101</v>
      </c>
      <c r="J296" s="16">
        <v>4510.4036586281081</v>
      </c>
      <c r="K296" s="13">
        <v>0.1780864805074493</v>
      </c>
      <c r="L296" s="5">
        <v>18551</v>
      </c>
      <c r="M296" s="5">
        <v>20227.557999837583</v>
      </c>
      <c r="N296" s="13">
        <v>9.0375613165736793E-2</v>
      </c>
      <c r="O296" s="5">
        <v>11188</v>
      </c>
      <c r="P296" s="5">
        <v>14361.888792151691</v>
      </c>
      <c r="Q296" s="13">
        <v>0.28368687809721943</v>
      </c>
      <c r="R296" s="5">
        <v>6330</v>
      </c>
      <c r="S296" s="5">
        <v>7440.4031807038155</v>
      </c>
      <c r="T296" s="13">
        <v>0.17541914387106089</v>
      </c>
      <c r="U296" t="s">
        <v>1250</v>
      </c>
    </row>
    <row r="297" spans="1:21" x14ac:dyDescent="0.25">
      <c r="A297" s="2" t="s">
        <v>582</v>
      </c>
      <c r="B297" s="2" t="s">
        <v>583</v>
      </c>
      <c r="C297" s="5" t="s">
        <v>1050</v>
      </c>
      <c r="D297" s="5">
        <v>49259.277929917786</v>
      </c>
      <c r="E297" s="13" t="s">
        <v>2028</v>
      </c>
      <c r="F297" s="14" t="s">
        <v>1050</v>
      </c>
      <c r="G297" s="14">
        <v>13.731648255809409</v>
      </c>
      <c r="H297" s="13" t="s">
        <v>2028</v>
      </c>
      <c r="I297" s="16" t="s">
        <v>1050</v>
      </c>
      <c r="J297" s="16">
        <v>3587.2807846703913</v>
      </c>
      <c r="K297" s="13" t="s">
        <v>2028</v>
      </c>
      <c r="L297" s="5" t="s">
        <v>1050</v>
      </c>
      <c r="M297" s="5">
        <v>8437.6499873196335</v>
      </c>
      <c r="N297" s="13" t="s">
        <v>2028</v>
      </c>
      <c r="O297" s="5" t="s">
        <v>1050</v>
      </c>
      <c r="P297" s="5">
        <v>7053.2411034623146</v>
      </c>
      <c r="Q297" s="13" t="s">
        <v>2028</v>
      </c>
      <c r="R297" s="5" t="s">
        <v>1050</v>
      </c>
      <c r="S297" s="5">
        <v>3429.2826814315645</v>
      </c>
      <c r="T297" s="13" t="s">
        <v>2028</v>
      </c>
      <c r="U297" t="s">
        <v>2132</v>
      </c>
    </row>
    <row r="298" spans="1:21" x14ac:dyDescent="0.25">
      <c r="A298" s="1" t="s">
        <v>584</v>
      </c>
      <c r="B298" s="2" t="s">
        <v>585</v>
      </c>
      <c r="C298" s="5">
        <v>145140</v>
      </c>
      <c r="D298" s="5">
        <v>170999.48301557699</v>
      </c>
      <c r="E298" s="13">
        <v>0.17816923670646953</v>
      </c>
      <c r="F298" s="14">
        <v>81.81</v>
      </c>
      <c r="G298" s="14">
        <v>85.420005503614306</v>
      </c>
      <c r="H298" s="13">
        <v>4.4126702158835143E-2</v>
      </c>
      <c r="I298" s="16">
        <v>1774.1107444077741</v>
      </c>
      <c r="J298" s="16">
        <v>2001.8669163904658</v>
      </c>
      <c r="K298" s="13">
        <v>0.12837765212831756</v>
      </c>
      <c r="L298" s="5">
        <v>21871</v>
      </c>
      <c r="M298" s="5">
        <v>14955.778048868073</v>
      </c>
      <c r="N298" s="13">
        <v>-0.31618224823427954</v>
      </c>
      <c r="O298" s="5">
        <v>18713</v>
      </c>
      <c r="P298" s="5">
        <v>24896.653462673377</v>
      </c>
      <c r="Q298" s="13">
        <v>0.33044693329094094</v>
      </c>
      <c r="R298" s="5">
        <v>13573</v>
      </c>
      <c r="S298" s="5">
        <v>13549.851704681714</v>
      </c>
      <c r="T298" s="13">
        <v>-1.70546639050216E-3</v>
      </c>
      <c r="U298" t="s">
        <v>1786</v>
      </c>
    </row>
    <row r="299" spans="1:21" x14ac:dyDescent="0.25">
      <c r="A299" s="1" t="s">
        <v>586</v>
      </c>
      <c r="B299" s="2" t="s">
        <v>587</v>
      </c>
      <c r="C299" s="5">
        <v>120577</v>
      </c>
      <c r="D299" s="5">
        <v>161416.52565649294</v>
      </c>
      <c r="E299" s="13">
        <v>0.33870079415222593</v>
      </c>
      <c r="F299" s="14">
        <v>83.56</v>
      </c>
      <c r="G299" s="14">
        <v>87.82230540606173</v>
      </c>
      <c r="H299" s="13">
        <v>5.1008920608685109E-2</v>
      </c>
      <c r="I299" s="16">
        <v>1442.9990426041168</v>
      </c>
      <c r="J299" s="16">
        <v>1837.9900745050534</v>
      </c>
      <c r="K299" s="13">
        <v>0.27372924044919233</v>
      </c>
      <c r="L299" s="5">
        <v>17156</v>
      </c>
      <c r="M299" s="5">
        <v>21089.381805671012</v>
      </c>
      <c r="N299" s="13">
        <v>0.22927149718296874</v>
      </c>
      <c r="O299" s="5">
        <v>17606</v>
      </c>
      <c r="P299" s="5">
        <v>23662.975194036917</v>
      </c>
      <c r="Q299" s="13">
        <v>0.34402903521736439</v>
      </c>
      <c r="R299" s="5">
        <v>8278</v>
      </c>
      <c r="S299" s="5">
        <v>11538.728270044927</v>
      </c>
      <c r="T299" s="13">
        <v>0.39390290771260289</v>
      </c>
      <c r="U299" t="s">
        <v>1695</v>
      </c>
    </row>
    <row r="300" spans="1:21" x14ac:dyDescent="0.25">
      <c r="A300" s="1" t="s">
        <v>588</v>
      </c>
      <c r="B300" s="2" t="s">
        <v>589</v>
      </c>
      <c r="C300" s="5">
        <v>109572</v>
      </c>
      <c r="D300" s="5">
        <v>88604.206544810178</v>
      </c>
      <c r="E300" s="13">
        <v>-0.19136087189418666</v>
      </c>
      <c r="F300" s="14">
        <v>53.74</v>
      </c>
      <c r="G300" s="14">
        <v>54.348142831875677</v>
      </c>
      <c r="H300" s="13">
        <v>1.1316390619197524E-2</v>
      </c>
      <c r="I300" s="16">
        <v>2038.9281726832899</v>
      </c>
      <c r="J300" s="16">
        <v>1630.307898816425</v>
      </c>
      <c r="K300" s="13">
        <v>-0.20040935200238491</v>
      </c>
      <c r="L300" s="5">
        <v>66040</v>
      </c>
      <c r="M300" s="5">
        <v>59679.606673377028</v>
      </c>
      <c r="N300" s="13">
        <v>-9.6311225418276386E-2</v>
      </c>
      <c r="O300" s="5">
        <v>21764</v>
      </c>
      <c r="P300" s="5">
        <v>23313.770944884709</v>
      </c>
      <c r="Q300" s="13">
        <v>7.1208001510968066E-2</v>
      </c>
      <c r="R300" s="5">
        <v>13875</v>
      </c>
      <c r="S300" s="5">
        <v>14314.336779661095</v>
      </c>
      <c r="T300" s="13">
        <v>3.1663912047646459E-2</v>
      </c>
      <c r="U300" t="s">
        <v>2090</v>
      </c>
    </row>
    <row r="301" spans="1:21" x14ac:dyDescent="0.25">
      <c r="A301" s="1" t="s">
        <v>590</v>
      </c>
      <c r="B301" s="2" t="s">
        <v>591</v>
      </c>
      <c r="C301" s="5">
        <v>154081</v>
      </c>
      <c r="D301" s="5">
        <v>172252.28756771772</v>
      </c>
      <c r="E301" s="13">
        <v>0.1179333439406398</v>
      </c>
      <c r="F301" s="14">
        <v>64.72</v>
      </c>
      <c r="G301" s="14">
        <v>65.275744202051527</v>
      </c>
      <c r="H301" s="13">
        <v>8.5869005261360962E-3</v>
      </c>
      <c r="I301" s="16">
        <v>2380.7323856613102</v>
      </c>
      <c r="J301" s="16">
        <v>2638.8406547236896</v>
      </c>
      <c r="K301" s="13">
        <v>0.10841549038309195</v>
      </c>
      <c r="L301" s="5">
        <v>47149</v>
      </c>
      <c r="M301" s="5">
        <v>47964.556201638443</v>
      </c>
      <c r="N301" s="13">
        <v>1.7297423097805742E-2</v>
      </c>
      <c r="O301" s="5">
        <v>30285</v>
      </c>
      <c r="P301" s="5">
        <v>36621.58452494222</v>
      </c>
      <c r="Q301" s="13">
        <v>0.20923178223352221</v>
      </c>
      <c r="R301" s="5">
        <v>14806</v>
      </c>
      <c r="S301" s="5">
        <v>14008.828007829852</v>
      </c>
      <c r="T301" s="13">
        <v>-5.3841144952731859E-2</v>
      </c>
      <c r="U301" t="s">
        <v>1652</v>
      </c>
    </row>
    <row r="302" spans="1:21" x14ac:dyDescent="0.25">
      <c r="A302" s="1" t="s">
        <v>592</v>
      </c>
      <c r="B302" s="2" t="s">
        <v>593</v>
      </c>
      <c r="C302" s="5">
        <v>1060061</v>
      </c>
      <c r="D302" s="5">
        <v>1104130.5342472685</v>
      </c>
      <c r="E302" s="13">
        <v>4.1572639920974791E-2</v>
      </c>
      <c r="F302" s="14">
        <v>497.29999999999995</v>
      </c>
      <c r="G302" s="14">
        <v>507.948072372941</v>
      </c>
      <c r="H302" s="13">
        <v>2.1411768294673325E-2</v>
      </c>
      <c r="I302" s="16">
        <v>2131.6328172129502</v>
      </c>
      <c r="J302" s="16">
        <v>2173.7074994481009</v>
      </c>
      <c r="K302" s="13">
        <v>1.9738240983811727E-2</v>
      </c>
      <c r="L302" s="5">
        <v>323041</v>
      </c>
      <c r="M302" s="5">
        <v>321530.53496958921</v>
      </c>
      <c r="N302" s="13">
        <v>-4.6757688046123952E-3</v>
      </c>
      <c r="O302" s="5">
        <v>129692</v>
      </c>
      <c r="P302" s="5">
        <v>152799.18229522058</v>
      </c>
      <c r="Q302" s="13">
        <v>0.1781696812079433</v>
      </c>
      <c r="R302" s="5">
        <v>87304</v>
      </c>
      <c r="S302" s="5">
        <v>85562.902026032447</v>
      </c>
      <c r="T302" s="13">
        <v>-1.9942934733432068E-2</v>
      </c>
      <c r="U302" t="s">
        <v>2133</v>
      </c>
    </row>
    <row r="303" spans="1:21" x14ac:dyDescent="0.25">
      <c r="A303" s="1" t="s">
        <v>594</v>
      </c>
      <c r="B303" s="2" t="s">
        <v>595</v>
      </c>
      <c r="C303" s="5">
        <v>136969</v>
      </c>
      <c r="D303" s="5">
        <v>151812.3680591025</v>
      </c>
      <c r="E303" s="13">
        <v>0.10837027399705411</v>
      </c>
      <c r="F303" s="14">
        <v>47.53</v>
      </c>
      <c r="G303" s="14">
        <v>48.130673537926427</v>
      </c>
      <c r="H303" s="13">
        <v>1.2637776939331487E-2</v>
      </c>
      <c r="I303" s="16">
        <v>2881.7378497790869</v>
      </c>
      <c r="J303" s="16">
        <v>3154.1708623602799</v>
      </c>
      <c r="K303" s="13">
        <v>9.453775006011654E-2</v>
      </c>
      <c r="L303" s="5">
        <v>58511</v>
      </c>
      <c r="M303" s="5">
        <v>59475.56752548473</v>
      </c>
      <c r="N303" s="13">
        <v>1.6485233981383504E-2</v>
      </c>
      <c r="O303" s="5">
        <v>14571</v>
      </c>
      <c r="P303" s="5">
        <v>17394.867224017245</v>
      </c>
      <c r="Q303" s="13">
        <v>0.19380050950636507</v>
      </c>
      <c r="R303" s="5">
        <v>17239</v>
      </c>
      <c r="S303" s="5">
        <v>11918.340176278249</v>
      </c>
      <c r="T303" s="13">
        <v>-0.30864086221484721</v>
      </c>
      <c r="U303" t="s">
        <v>1250</v>
      </c>
    </row>
    <row r="304" spans="1:21" x14ac:dyDescent="0.25">
      <c r="A304" s="1" t="s">
        <v>596</v>
      </c>
      <c r="B304" s="2" t="s">
        <v>597</v>
      </c>
      <c r="C304" s="5">
        <v>5502379</v>
      </c>
      <c r="D304" s="5">
        <v>6401893.7122401306</v>
      </c>
      <c r="E304" s="13">
        <v>0.16347741808409247</v>
      </c>
      <c r="F304" s="14">
        <v>1238.6099999999999</v>
      </c>
      <c r="G304" s="14">
        <v>1318.0038600106332</v>
      </c>
      <c r="H304" s="13">
        <v>6.4099159550329216E-2</v>
      </c>
      <c r="I304" s="16">
        <v>4442.3821864832353</v>
      </c>
      <c r="J304" s="16">
        <v>4857.2647671824589</v>
      </c>
      <c r="K304" s="13">
        <v>9.3391915256994348E-2</v>
      </c>
      <c r="L304" s="5">
        <v>1601161</v>
      </c>
      <c r="M304" s="5">
        <v>1624506.8774504147</v>
      </c>
      <c r="N304" s="13">
        <v>1.4580593363449834E-2</v>
      </c>
      <c r="O304" s="5">
        <v>1028823</v>
      </c>
      <c r="P304" s="5">
        <v>1186514.1429383352</v>
      </c>
      <c r="Q304" s="13">
        <v>0.15327334530656408</v>
      </c>
      <c r="R304" s="5">
        <v>311707</v>
      </c>
      <c r="S304" s="5">
        <v>325162.32492173422</v>
      </c>
      <c r="T304" s="13">
        <v>4.3166579261082437E-2</v>
      </c>
      <c r="U304" t="s">
        <v>1335</v>
      </c>
    </row>
    <row r="305" spans="1:21" x14ac:dyDescent="0.25">
      <c r="A305" s="1" t="s">
        <v>598</v>
      </c>
      <c r="B305" s="2" t="s">
        <v>599</v>
      </c>
      <c r="C305" s="5">
        <v>66025</v>
      </c>
      <c r="D305" s="5">
        <v>66493.284946542321</v>
      </c>
      <c r="E305" s="13">
        <v>7.0925398946205306E-3</v>
      </c>
      <c r="F305" s="14">
        <v>38.949999999999996</v>
      </c>
      <c r="G305" s="14">
        <v>40.833870727523781</v>
      </c>
      <c r="H305" s="13">
        <v>4.8366385815758292E-2</v>
      </c>
      <c r="I305" s="16">
        <v>1695.1219512195123</v>
      </c>
      <c r="J305" s="16">
        <v>1628.385547631246</v>
      </c>
      <c r="K305" s="13">
        <v>-3.936967693696284E-2</v>
      </c>
      <c r="L305" s="5">
        <v>19996</v>
      </c>
      <c r="M305" s="5">
        <v>22773.755634443787</v>
      </c>
      <c r="N305" s="13">
        <v>0.13891556483515638</v>
      </c>
      <c r="O305" s="5">
        <v>11217</v>
      </c>
      <c r="P305" s="5">
        <v>12639.989305525491</v>
      </c>
      <c r="Q305" s="13">
        <v>0.12686006111486944</v>
      </c>
      <c r="R305" s="5">
        <v>5227</v>
      </c>
      <c r="S305" s="5">
        <v>4429.4200190048532</v>
      </c>
      <c r="T305" s="13">
        <v>-0.15258847924146676</v>
      </c>
      <c r="U305" t="s">
        <v>2115</v>
      </c>
    </row>
    <row r="306" spans="1:21" x14ac:dyDescent="0.25">
      <c r="A306" s="1" t="s">
        <v>600</v>
      </c>
      <c r="B306" s="2" t="s">
        <v>601</v>
      </c>
      <c r="C306" s="5">
        <v>58381</v>
      </c>
      <c r="D306" s="5">
        <v>59596.269169065432</v>
      </c>
      <c r="E306" s="13">
        <v>2.0816175965903839E-2</v>
      </c>
      <c r="F306" s="14">
        <v>31.32</v>
      </c>
      <c r="G306" s="14">
        <v>31.710215944015491</v>
      </c>
      <c r="H306" s="13">
        <v>1.2459002043917341E-2</v>
      </c>
      <c r="I306" s="16">
        <v>1864.0166028097062</v>
      </c>
      <c r="J306" s="16">
        <v>1879.4028168803036</v>
      </c>
      <c r="K306" s="13">
        <v>8.254333168173025E-3</v>
      </c>
      <c r="L306" s="5">
        <v>13556</v>
      </c>
      <c r="M306" s="5">
        <v>12463.744490993609</v>
      </c>
      <c r="N306" s="13">
        <v>-8.0573584317379071E-2</v>
      </c>
      <c r="O306" s="5">
        <v>8490</v>
      </c>
      <c r="P306" s="5">
        <v>9550.9798694089968</v>
      </c>
      <c r="Q306" s="13">
        <v>0.12496818249811506</v>
      </c>
      <c r="R306" s="5">
        <v>5010</v>
      </c>
      <c r="S306" s="5">
        <v>5742.228182760864</v>
      </c>
      <c r="T306" s="13">
        <v>0.14615332989238802</v>
      </c>
      <c r="U306" t="s">
        <v>1585</v>
      </c>
    </row>
    <row r="307" spans="1:21" x14ac:dyDescent="0.25">
      <c r="A307" s="1" t="s">
        <v>602</v>
      </c>
      <c r="B307" s="2" t="s">
        <v>603</v>
      </c>
      <c r="C307" s="5">
        <v>97503</v>
      </c>
      <c r="D307" s="5">
        <v>96589.554982413611</v>
      </c>
      <c r="E307" s="13">
        <v>-9.3683785892371453E-3</v>
      </c>
      <c r="F307" s="14">
        <v>56.1</v>
      </c>
      <c r="G307" s="14">
        <v>57.528673317889506</v>
      </c>
      <c r="H307" s="13">
        <v>2.5466547555962653E-2</v>
      </c>
      <c r="I307" s="16">
        <v>1738.0213903743315</v>
      </c>
      <c r="J307" s="16">
        <v>1678.9810960646205</v>
      </c>
      <c r="K307" s="13">
        <v>-3.3969831807993491E-2</v>
      </c>
      <c r="L307" s="5">
        <v>26923</v>
      </c>
      <c r="M307" s="5">
        <v>23318.147895845628</v>
      </c>
      <c r="N307" s="13">
        <v>-0.13389488928256033</v>
      </c>
      <c r="O307" s="5">
        <v>14587</v>
      </c>
      <c r="P307" s="5">
        <v>16473.473504423087</v>
      </c>
      <c r="Q307" s="13">
        <v>0.12932566699273926</v>
      </c>
      <c r="R307" s="5">
        <v>12006</v>
      </c>
      <c r="S307" s="5">
        <v>13211.789998672817</v>
      </c>
      <c r="T307" s="13">
        <v>0.10043228374752766</v>
      </c>
      <c r="U307" t="s">
        <v>1627</v>
      </c>
    </row>
    <row r="308" spans="1:21" x14ac:dyDescent="0.25">
      <c r="A308" s="1" t="s">
        <v>604</v>
      </c>
      <c r="B308" s="2" t="s">
        <v>605</v>
      </c>
      <c r="C308" s="5">
        <v>59014</v>
      </c>
      <c r="D308" s="5">
        <v>58627.405638759432</v>
      </c>
      <c r="E308" s="13">
        <v>-6.5508923516549985E-3</v>
      </c>
      <c r="F308" s="14">
        <v>44.87</v>
      </c>
      <c r="G308" s="14">
        <v>47.06966706742039</v>
      </c>
      <c r="H308" s="13">
        <v>4.9023112712734407E-2</v>
      </c>
      <c r="I308" s="16">
        <v>1315.221751727212</v>
      </c>
      <c r="J308" s="16">
        <v>1245.5453648054124</v>
      </c>
      <c r="K308" s="13">
        <v>-5.29769119392203E-2</v>
      </c>
      <c r="L308" s="5">
        <v>9592</v>
      </c>
      <c r="M308" s="5">
        <v>8276.4541839936301</v>
      </c>
      <c r="N308" s="13">
        <v>-0.13715031442935466</v>
      </c>
      <c r="O308" s="5">
        <v>9436</v>
      </c>
      <c r="P308" s="5">
        <v>9720.5833722762072</v>
      </c>
      <c r="Q308" s="13">
        <v>3.0159323047499707E-2</v>
      </c>
      <c r="R308" s="5">
        <v>3932</v>
      </c>
      <c r="S308" s="5">
        <v>3967.8129446120183</v>
      </c>
      <c r="T308" s="13">
        <v>9.108073400818496E-3</v>
      </c>
      <c r="U308" t="s">
        <v>1498</v>
      </c>
    </row>
    <row r="309" spans="1:21" x14ac:dyDescent="0.25">
      <c r="A309" s="1" t="s">
        <v>606</v>
      </c>
      <c r="B309" s="2" t="s">
        <v>607</v>
      </c>
      <c r="C309" s="5">
        <v>117807</v>
      </c>
      <c r="D309" s="5">
        <v>151629.78806317193</v>
      </c>
      <c r="E309" s="13">
        <v>0.287103381489826</v>
      </c>
      <c r="F309" s="14">
        <v>52.88000000000001</v>
      </c>
      <c r="G309" s="14">
        <v>55.562865324956334</v>
      </c>
      <c r="H309" s="13">
        <v>5.0734972105830639E-2</v>
      </c>
      <c r="I309" s="16">
        <v>2227.8177004538575</v>
      </c>
      <c r="J309" s="16">
        <v>2728.9771176553536</v>
      </c>
      <c r="K309" s="13">
        <v>0.22495530810236336</v>
      </c>
      <c r="L309" s="5">
        <v>21494</v>
      </c>
      <c r="M309" s="5">
        <v>26283.715524233765</v>
      </c>
      <c r="N309" s="13">
        <v>0.22283965405386455</v>
      </c>
      <c r="O309" s="5">
        <v>14125</v>
      </c>
      <c r="P309" s="5">
        <v>15411.074856814506</v>
      </c>
      <c r="Q309" s="13">
        <v>9.1049547385097795E-2</v>
      </c>
      <c r="R309" s="5">
        <v>6870</v>
      </c>
      <c r="S309" s="5">
        <v>5469.9218597224281</v>
      </c>
      <c r="T309" s="13">
        <v>-0.20379594472744861</v>
      </c>
      <c r="U309" t="s">
        <v>1727</v>
      </c>
    </row>
    <row r="310" spans="1:21" x14ac:dyDescent="0.25">
      <c r="A310" s="1" t="s">
        <v>608</v>
      </c>
      <c r="B310" s="2" t="s">
        <v>609</v>
      </c>
      <c r="C310" s="5">
        <v>1376476</v>
      </c>
      <c r="D310" s="5">
        <v>1405870.0362361299</v>
      </c>
      <c r="E310" s="13">
        <v>2.1354557751918621E-2</v>
      </c>
      <c r="F310" s="14">
        <v>545.62</v>
      </c>
      <c r="G310" s="14">
        <v>567.12376425011621</v>
      </c>
      <c r="H310" s="13">
        <v>3.9411612935955805E-2</v>
      </c>
      <c r="I310" s="16">
        <v>2522.7740918588029</v>
      </c>
      <c r="J310" s="16">
        <v>2478.9474976331708</v>
      </c>
      <c r="K310" s="13">
        <v>-1.7372381604466327E-2</v>
      </c>
      <c r="L310" s="5">
        <v>330005</v>
      </c>
      <c r="M310" s="5">
        <v>306408.14192133379</v>
      </c>
      <c r="N310" s="13">
        <v>-7.1504547139183361E-2</v>
      </c>
      <c r="O310" s="5">
        <v>195371</v>
      </c>
      <c r="P310" s="5">
        <v>218339.00800418924</v>
      </c>
      <c r="Q310" s="13">
        <v>0.11756098911398946</v>
      </c>
      <c r="R310" s="5">
        <v>101621</v>
      </c>
      <c r="S310" s="5">
        <v>94604.052983653412</v>
      </c>
      <c r="T310" s="13">
        <v>-6.905016695709143E-2</v>
      </c>
      <c r="U310" t="s">
        <v>1811</v>
      </c>
    </row>
    <row r="311" spans="1:21" x14ac:dyDescent="0.25">
      <c r="A311" s="1" t="s">
        <v>610</v>
      </c>
      <c r="B311" s="2" t="s">
        <v>611</v>
      </c>
      <c r="C311" s="5">
        <v>2650890</v>
      </c>
      <c r="D311" s="5">
        <v>2971021.8696934674</v>
      </c>
      <c r="E311" s="13">
        <v>0.12076392068077793</v>
      </c>
      <c r="F311" s="14">
        <v>1021.8</v>
      </c>
      <c r="G311" s="14">
        <v>1124.0912411643631</v>
      </c>
      <c r="H311" s="13">
        <v>0.10010886784533481</v>
      </c>
      <c r="I311" s="16">
        <v>2594.3335290663535</v>
      </c>
      <c r="J311" s="16">
        <v>2643.0433410512169</v>
      </c>
      <c r="K311" s="13">
        <v>1.8775462537537715E-2</v>
      </c>
      <c r="L311" s="5">
        <v>465382</v>
      </c>
      <c r="M311" s="5">
        <v>456015.70084974496</v>
      </c>
      <c r="N311" s="13">
        <v>-2.0126045163446467E-2</v>
      </c>
      <c r="O311" s="5">
        <v>351225</v>
      </c>
      <c r="P311" s="5">
        <v>426239.55818189855</v>
      </c>
      <c r="Q311" s="13">
        <v>0.21357977986162305</v>
      </c>
      <c r="R311" s="5">
        <v>167514</v>
      </c>
      <c r="S311" s="5">
        <v>182085.59604617354</v>
      </c>
      <c r="T311" s="13">
        <v>8.6987332677707765E-2</v>
      </c>
      <c r="U311" t="s">
        <v>2113</v>
      </c>
    </row>
    <row r="312" spans="1:21" x14ac:dyDescent="0.25">
      <c r="A312" s="2" t="s">
        <v>612</v>
      </c>
      <c r="B312" s="2" t="s">
        <v>613</v>
      </c>
      <c r="C312" s="5" t="s">
        <v>1050</v>
      </c>
      <c r="D312" s="5">
        <v>54929.923815981369</v>
      </c>
      <c r="E312" s="13" t="s">
        <v>2028</v>
      </c>
      <c r="F312" s="14" t="s">
        <v>1050</v>
      </c>
      <c r="G312" s="14">
        <v>24.698002041859574</v>
      </c>
      <c r="H312" s="13" t="s">
        <v>2028</v>
      </c>
      <c r="I312" s="16" t="s">
        <v>1050</v>
      </c>
      <c r="J312" s="16">
        <v>2224.0634575575391</v>
      </c>
      <c r="K312" s="13" t="s">
        <v>2028</v>
      </c>
      <c r="L312" s="5" t="s">
        <v>1050</v>
      </c>
      <c r="M312" s="5">
        <v>11343.914336162476</v>
      </c>
      <c r="N312" s="13" t="s">
        <v>2028</v>
      </c>
      <c r="O312" s="5" t="s">
        <v>1050</v>
      </c>
      <c r="P312" s="5">
        <v>6308.3391634528571</v>
      </c>
      <c r="Q312" s="13" t="s">
        <v>2028</v>
      </c>
      <c r="R312" s="5" t="s">
        <v>1050</v>
      </c>
      <c r="S312" s="5">
        <v>2688.2935124386677</v>
      </c>
      <c r="T312" s="13" t="s">
        <v>2028</v>
      </c>
      <c r="U312" t="s">
        <v>2134</v>
      </c>
    </row>
    <row r="313" spans="1:21" x14ac:dyDescent="0.25">
      <c r="A313" s="1" t="s">
        <v>614</v>
      </c>
      <c r="B313" s="2" t="s">
        <v>615</v>
      </c>
      <c r="C313" s="5">
        <v>583681</v>
      </c>
      <c r="D313" s="5">
        <v>630854.80027257104</v>
      </c>
      <c r="E313" s="13">
        <v>8.0821202459170405E-2</v>
      </c>
      <c r="F313" s="14">
        <v>150.53</v>
      </c>
      <c r="G313" s="14">
        <v>151.38868062071251</v>
      </c>
      <c r="H313" s="13">
        <v>5.7043819883910519E-3</v>
      </c>
      <c r="I313" s="16">
        <v>3877.5061449544942</v>
      </c>
      <c r="J313" s="16">
        <v>4167.1200098051422</v>
      </c>
      <c r="K313" s="13">
        <v>7.4690755868304856E-2</v>
      </c>
      <c r="L313" s="5">
        <v>66107</v>
      </c>
      <c r="M313" s="5">
        <v>67204.833453888365</v>
      </c>
      <c r="N313" s="13">
        <v>1.6606916875495252E-2</v>
      </c>
      <c r="O313" s="5">
        <v>98524</v>
      </c>
      <c r="P313" s="5">
        <v>120773.49401194327</v>
      </c>
      <c r="Q313" s="13">
        <v>0.22582816381737722</v>
      </c>
      <c r="R313" s="5">
        <v>22091</v>
      </c>
      <c r="S313" s="5">
        <v>24013.070969417473</v>
      </c>
      <c r="T313" s="13">
        <v>8.7006969780339186E-2</v>
      </c>
      <c r="U313" t="s">
        <v>1250</v>
      </c>
    </row>
    <row r="314" spans="1:21" x14ac:dyDescent="0.25">
      <c r="A314" s="1" t="s">
        <v>616</v>
      </c>
      <c r="B314" s="2" t="s">
        <v>617</v>
      </c>
      <c r="C314" s="5">
        <v>82157</v>
      </c>
      <c r="D314" s="5">
        <v>94068.92005043356</v>
      </c>
      <c r="E314" s="13">
        <v>0.144989715428187</v>
      </c>
      <c r="F314" s="14">
        <v>45.2</v>
      </c>
      <c r="G314" s="14">
        <v>45.796398390975945</v>
      </c>
      <c r="H314" s="13">
        <v>1.3194654667609336E-2</v>
      </c>
      <c r="I314" s="16">
        <v>1817.6327433628317</v>
      </c>
      <c r="J314" s="16">
        <v>2054.0680786148805</v>
      </c>
      <c r="K314" s="13">
        <v>0.13007871701002482</v>
      </c>
      <c r="L314" s="5">
        <v>24165</v>
      </c>
      <c r="M314" s="5">
        <v>25454.952773037134</v>
      </c>
      <c r="N314" s="13">
        <v>5.3381037576541848E-2</v>
      </c>
      <c r="O314" s="5">
        <v>11374</v>
      </c>
      <c r="P314" s="5">
        <v>14649.939626444962</v>
      </c>
      <c r="Q314" s="13">
        <v>0.28802001287541429</v>
      </c>
      <c r="R314" s="5">
        <v>7145</v>
      </c>
      <c r="S314" s="5">
        <v>7340.3321421671026</v>
      </c>
      <c r="T314" s="13">
        <v>2.7338298413870199E-2</v>
      </c>
      <c r="U314" t="s">
        <v>1547</v>
      </c>
    </row>
    <row r="315" spans="1:21" x14ac:dyDescent="0.25">
      <c r="A315" s="1" t="s">
        <v>618</v>
      </c>
      <c r="B315" s="2" t="s">
        <v>619</v>
      </c>
      <c r="C315" s="5">
        <v>326183</v>
      </c>
      <c r="D315" s="5">
        <v>339175.77439067449</v>
      </c>
      <c r="E315" s="13">
        <v>3.983277605109551E-2</v>
      </c>
      <c r="F315" s="14">
        <v>222.76</v>
      </c>
      <c r="G315" s="14">
        <v>228.42930856541884</v>
      </c>
      <c r="H315" s="13">
        <v>2.5450298821237411E-2</v>
      </c>
      <c r="I315" s="16">
        <v>1464.2799425390556</v>
      </c>
      <c r="J315" s="16">
        <v>1484.8172352346787</v>
      </c>
      <c r="K315" s="13">
        <v>1.4025523466511159E-2</v>
      </c>
      <c r="L315" s="5">
        <v>98892</v>
      </c>
      <c r="M315" s="5">
        <v>103817.59273999969</v>
      </c>
      <c r="N315" s="13">
        <v>4.9807797799616624E-2</v>
      </c>
      <c r="O315" s="5">
        <v>48572</v>
      </c>
      <c r="P315" s="5">
        <v>55962.392998633164</v>
      </c>
      <c r="Q315" s="13">
        <v>0.15215335993233065</v>
      </c>
      <c r="R315" s="5">
        <v>26744</v>
      </c>
      <c r="S315" s="5">
        <v>23713.788735436061</v>
      </c>
      <c r="T315" s="13">
        <v>-0.11330433983562441</v>
      </c>
      <c r="U315" t="s">
        <v>1212</v>
      </c>
    </row>
    <row r="316" spans="1:21" x14ac:dyDescent="0.25">
      <c r="A316" s="1" t="s">
        <v>620</v>
      </c>
      <c r="B316" s="2" t="s">
        <v>621</v>
      </c>
      <c r="C316" s="5">
        <v>358172</v>
      </c>
      <c r="D316" s="5">
        <v>390547.48707551596</v>
      </c>
      <c r="E316" s="13">
        <v>9.039089341298584E-2</v>
      </c>
      <c r="F316" s="14">
        <v>91.88</v>
      </c>
      <c r="G316" s="14">
        <v>93.07594434546067</v>
      </c>
      <c r="H316" s="13">
        <v>1.3016372937099197E-2</v>
      </c>
      <c r="I316" s="16">
        <v>3898.2585981715283</v>
      </c>
      <c r="J316" s="16">
        <v>4196.0088594530926</v>
      </c>
      <c r="K316" s="13">
        <v>7.6380325671884242E-2</v>
      </c>
      <c r="L316" s="5">
        <v>113863</v>
      </c>
      <c r="M316" s="5">
        <v>98996.351427170521</v>
      </c>
      <c r="N316" s="13">
        <v>-0.13056610639829866</v>
      </c>
      <c r="O316" s="5">
        <v>45580</v>
      </c>
      <c r="P316" s="5">
        <v>53854.828104590699</v>
      </c>
      <c r="Q316" s="13">
        <v>0.18154515367684729</v>
      </c>
      <c r="R316" s="5">
        <v>31750</v>
      </c>
      <c r="S316" s="5">
        <v>30226.604441802861</v>
      </c>
      <c r="T316" s="13">
        <v>-4.7980962462902003E-2</v>
      </c>
      <c r="U316" t="s">
        <v>1250</v>
      </c>
    </row>
    <row r="317" spans="1:21" x14ac:dyDescent="0.25">
      <c r="A317" s="1" t="s">
        <v>622</v>
      </c>
      <c r="B317" s="2" t="s">
        <v>623</v>
      </c>
      <c r="C317" s="5">
        <v>66086</v>
      </c>
      <c r="D317" s="5">
        <v>58173.911136629584</v>
      </c>
      <c r="E317" s="13">
        <v>-0.11972413012393572</v>
      </c>
      <c r="F317" s="14">
        <v>44.72</v>
      </c>
      <c r="G317" s="14">
        <v>47.76860574221579</v>
      </c>
      <c r="H317" s="13">
        <v>6.81709691908719E-2</v>
      </c>
      <c r="I317" s="16">
        <v>1477.772808586762</v>
      </c>
      <c r="J317" s="16">
        <v>1217.8272786642806</v>
      </c>
      <c r="K317" s="13">
        <v>-0.17590358166833173</v>
      </c>
      <c r="L317" s="5">
        <v>15617</v>
      </c>
      <c r="M317" s="5">
        <v>13235.077304768847</v>
      </c>
      <c r="N317" s="13">
        <v>-0.15252114332017372</v>
      </c>
      <c r="O317" s="5">
        <v>12918</v>
      </c>
      <c r="P317" s="5">
        <v>12977.070491672617</v>
      </c>
      <c r="Q317" s="13">
        <v>4.5727273318328853E-3</v>
      </c>
      <c r="R317" s="5">
        <v>6552</v>
      </c>
      <c r="S317" s="5">
        <v>6743.0737696635761</v>
      </c>
      <c r="T317" s="13">
        <v>2.9162663257566553E-2</v>
      </c>
      <c r="U317" t="s">
        <v>1663</v>
      </c>
    </row>
    <row r="318" spans="1:21" x14ac:dyDescent="0.25">
      <c r="A318" s="1" t="s">
        <v>624</v>
      </c>
      <c r="B318" s="2" t="s">
        <v>625</v>
      </c>
      <c r="C318" s="5">
        <v>116533</v>
      </c>
      <c r="D318" s="5">
        <v>124530.68305196552</v>
      </c>
      <c r="E318" s="13">
        <v>6.8630199616979901E-2</v>
      </c>
      <c r="F318" s="14">
        <v>81.94</v>
      </c>
      <c r="G318" s="14">
        <v>85.765343038465048</v>
      </c>
      <c r="H318" s="13">
        <v>4.6684684384489264E-2</v>
      </c>
      <c r="I318" s="16">
        <v>1422.174762020991</v>
      </c>
      <c r="J318" s="16">
        <v>1451.9930620007494</v>
      </c>
      <c r="K318" s="13">
        <v>2.0966691841293066E-2</v>
      </c>
      <c r="L318" s="5">
        <v>44911</v>
      </c>
      <c r="M318" s="5">
        <v>52615.814746757867</v>
      </c>
      <c r="N318" s="13">
        <v>0.17155740791249063</v>
      </c>
      <c r="O318" s="5">
        <v>16159</v>
      </c>
      <c r="P318" s="5">
        <v>18339.714825170293</v>
      </c>
      <c r="Q318" s="13">
        <v>0.13495357541743258</v>
      </c>
      <c r="R318" s="5">
        <v>8785</v>
      </c>
      <c r="S318" s="5">
        <v>8954.1347796034806</v>
      </c>
      <c r="T318" s="13">
        <v>1.9252678384004625E-2</v>
      </c>
      <c r="U318" t="s">
        <v>1458</v>
      </c>
    </row>
    <row r="319" spans="1:21" x14ac:dyDescent="0.25">
      <c r="A319" s="1" t="s">
        <v>626</v>
      </c>
      <c r="B319" s="2" t="s">
        <v>627</v>
      </c>
      <c r="C319" s="5">
        <v>51240</v>
      </c>
      <c r="D319" s="5">
        <v>51139.609743588095</v>
      </c>
      <c r="E319" s="13">
        <v>-1.9592165576093929E-3</v>
      </c>
      <c r="F319" s="14">
        <v>32.1</v>
      </c>
      <c r="G319" s="14">
        <v>33.507930696682884</v>
      </c>
      <c r="H319" s="13">
        <v>4.3860769367067988E-2</v>
      </c>
      <c r="I319" s="16">
        <v>1596.2616822429907</v>
      </c>
      <c r="J319" s="16">
        <v>1526.1942077685703</v>
      </c>
      <c r="K319" s="13">
        <v>-4.3894729325310175E-2</v>
      </c>
      <c r="L319" s="5">
        <v>14200</v>
      </c>
      <c r="M319" s="5">
        <v>14875.568971717312</v>
      </c>
      <c r="N319" s="13">
        <v>4.7575279698402237E-2</v>
      </c>
      <c r="O319" s="5">
        <v>7629</v>
      </c>
      <c r="P319" s="5">
        <v>9021.8948074494056</v>
      </c>
      <c r="Q319" s="13">
        <v>0.18257894972465666</v>
      </c>
      <c r="R319" s="5">
        <v>5442</v>
      </c>
      <c r="S319" s="5">
        <v>5487.603377953892</v>
      </c>
      <c r="T319" s="13">
        <v>8.3798930455516452E-3</v>
      </c>
      <c r="U319" t="s">
        <v>1498</v>
      </c>
    </row>
    <row r="320" spans="1:21" x14ac:dyDescent="0.25">
      <c r="A320" s="1" t="s">
        <v>628</v>
      </c>
      <c r="B320" s="2" t="s">
        <v>629</v>
      </c>
      <c r="C320" s="5">
        <v>263907</v>
      </c>
      <c r="D320" s="5">
        <v>251573.17173343897</v>
      </c>
      <c r="E320" s="13">
        <v>-4.6735510109853211E-2</v>
      </c>
      <c r="F320" s="14">
        <v>153.58000000000001</v>
      </c>
      <c r="G320" s="14">
        <v>159.51213147760726</v>
      </c>
      <c r="H320" s="13">
        <v>3.8625677025701535E-2</v>
      </c>
      <c r="I320" s="16">
        <v>1718.3682771194165</v>
      </c>
      <c r="J320" s="16">
        <v>1577.141308332122</v>
      </c>
      <c r="K320" s="13">
        <v>-8.2186671313578985E-2</v>
      </c>
      <c r="L320" s="5">
        <v>77475</v>
      </c>
      <c r="M320" s="5">
        <v>74385.213132837409</v>
      </c>
      <c r="N320" s="13">
        <v>-3.9881082506132183E-2</v>
      </c>
      <c r="O320" s="5">
        <v>33692</v>
      </c>
      <c r="P320" s="5">
        <v>37763.255285818312</v>
      </c>
      <c r="Q320" s="13">
        <v>0.12083744763796485</v>
      </c>
      <c r="R320" s="5">
        <v>26598</v>
      </c>
      <c r="S320" s="5">
        <v>26097.60838011522</v>
      </c>
      <c r="T320" s="13">
        <v>-1.8813129554281528E-2</v>
      </c>
      <c r="U320" t="s">
        <v>1212</v>
      </c>
    </row>
    <row r="321" spans="1:21" x14ac:dyDescent="0.25">
      <c r="A321" s="2" t="s">
        <v>630</v>
      </c>
      <c r="B321" s="2" t="s">
        <v>631</v>
      </c>
      <c r="C321" s="5" t="s">
        <v>1050</v>
      </c>
      <c r="D321" s="5">
        <v>51595.493006677163</v>
      </c>
      <c r="E321" s="13" t="s">
        <v>2028</v>
      </c>
      <c r="F321" s="14" t="s">
        <v>1050</v>
      </c>
      <c r="G321" s="14">
        <v>51.914697807209528</v>
      </c>
      <c r="H321" s="13" t="s">
        <v>2028</v>
      </c>
      <c r="I321" s="16" t="s">
        <v>1050</v>
      </c>
      <c r="J321" s="16">
        <v>993.85135974945354</v>
      </c>
      <c r="K321" s="13" t="s">
        <v>2028</v>
      </c>
      <c r="L321" s="5" t="s">
        <v>1050</v>
      </c>
      <c r="M321" s="5">
        <v>10568.195791721384</v>
      </c>
      <c r="N321" s="13" t="s">
        <v>2028</v>
      </c>
      <c r="O321" s="5" t="s">
        <v>1050</v>
      </c>
      <c r="P321" s="5">
        <v>13576.207122561374</v>
      </c>
      <c r="Q321" s="13" t="s">
        <v>2028</v>
      </c>
      <c r="R321" s="5" t="s">
        <v>1050</v>
      </c>
      <c r="S321" s="5">
        <v>4602.097948251715</v>
      </c>
      <c r="T321" s="13" t="s">
        <v>2028</v>
      </c>
      <c r="U321" t="s">
        <v>2135</v>
      </c>
    </row>
    <row r="322" spans="1:21" x14ac:dyDescent="0.25">
      <c r="A322" s="1" t="s">
        <v>632</v>
      </c>
      <c r="B322" s="2" t="s">
        <v>633</v>
      </c>
      <c r="C322" s="5">
        <v>70350</v>
      </c>
      <c r="D322" s="5">
        <v>81123.417064345907</v>
      </c>
      <c r="E322" s="13">
        <v>0.15314025677819343</v>
      </c>
      <c r="F322" s="14">
        <v>37.49</v>
      </c>
      <c r="G322" s="14">
        <v>39.7209856115565</v>
      </c>
      <c r="H322" s="13">
        <v>5.9508818659815901E-2</v>
      </c>
      <c r="I322" s="16">
        <v>1876.500400106695</v>
      </c>
      <c r="J322" s="16">
        <v>2042.3314229328616</v>
      </c>
      <c r="K322" s="13">
        <v>8.8372495319871902E-2</v>
      </c>
      <c r="L322" s="5">
        <v>23771</v>
      </c>
      <c r="M322" s="5">
        <v>24990.893639525781</v>
      </c>
      <c r="N322" s="13">
        <v>5.1318566300356763E-2</v>
      </c>
      <c r="O322" s="5">
        <v>7637</v>
      </c>
      <c r="P322" s="5">
        <v>8952.4136317087959</v>
      </c>
      <c r="Q322" s="13">
        <v>0.17224219349336073</v>
      </c>
      <c r="R322" s="5">
        <v>5105</v>
      </c>
      <c r="S322" s="5">
        <v>6761.1861461040917</v>
      </c>
      <c r="T322" s="13">
        <v>0.3244243185316536</v>
      </c>
      <c r="U322" t="s">
        <v>1801</v>
      </c>
    </row>
    <row r="323" spans="1:21" x14ac:dyDescent="0.25">
      <c r="A323" s="1" t="s">
        <v>634</v>
      </c>
      <c r="B323" s="2" t="s">
        <v>635</v>
      </c>
      <c r="C323" s="5">
        <v>59036</v>
      </c>
      <c r="D323" s="5">
        <v>63391.899366111655</v>
      </c>
      <c r="E323" s="13">
        <v>7.3783782202582401E-2</v>
      </c>
      <c r="F323" s="14">
        <v>59.84</v>
      </c>
      <c r="G323" s="14">
        <v>61.121606959129927</v>
      </c>
      <c r="H323" s="13">
        <v>2.1417228595085627E-2</v>
      </c>
      <c r="I323" s="16">
        <v>986.56417112299459</v>
      </c>
      <c r="J323" s="16">
        <v>1037.1438599201065</v>
      </c>
      <c r="K323" s="13">
        <v>5.1268523911158874E-2</v>
      </c>
      <c r="L323" s="5">
        <v>19666</v>
      </c>
      <c r="M323" s="5">
        <v>21028.284812088477</v>
      </c>
      <c r="N323" s="13">
        <v>6.9271067430513436E-2</v>
      </c>
      <c r="O323" s="5">
        <v>10110</v>
      </c>
      <c r="P323" s="5">
        <v>10996.066028646417</v>
      </c>
      <c r="Q323" s="13">
        <v>8.7642534979863226E-2</v>
      </c>
      <c r="R323" s="5">
        <v>6945</v>
      </c>
      <c r="S323" s="5">
        <v>7707.6099799778358</v>
      </c>
      <c r="T323" s="13">
        <v>0.10980705255260415</v>
      </c>
      <c r="U323" t="s">
        <v>1714</v>
      </c>
    </row>
    <row r="324" spans="1:21" x14ac:dyDescent="0.25">
      <c r="A324" s="1" t="s">
        <v>636</v>
      </c>
      <c r="B324" s="2" t="s">
        <v>637</v>
      </c>
      <c r="C324" s="5">
        <v>62966</v>
      </c>
      <c r="D324" s="5">
        <v>68466.064028236025</v>
      </c>
      <c r="E324" s="13">
        <v>8.7349744754883996E-2</v>
      </c>
      <c r="F324" s="14">
        <v>34.47</v>
      </c>
      <c r="G324" s="14">
        <v>35.997607959526334</v>
      </c>
      <c r="H324" s="13">
        <v>4.4317028126670599E-2</v>
      </c>
      <c r="I324" s="16">
        <v>1826.6898752538441</v>
      </c>
      <c r="J324" s="16">
        <v>1901.9614888082392</v>
      </c>
      <c r="K324" s="13">
        <v>4.1206564165104966E-2</v>
      </c>
      <c r="L324" s="5">
        <v>18452</v>
      </c>
      <c r="M324" s="5">
        <v>13470.552224416637</v>
      </c>
      <c r="N324" s="13">
        <v>-0.26996790459480613</v>
      </c>
      <c r="O324" s="5">
        <v>10212</v>
      </c>
      <c r="P324" s="5">
        <v>12806.168283586912</v>
      </c>
      <c r="Q324" s="13">
        <v>0.25403136345347749</v>
      </c>
      <c r="R324" s="5">
        <v>6029</v>
      </c>
      <c r="S324" s="5">
        <v>7979.379689069031</v>
      </c>
      <c r="T324" s="13">
        <v>0.32349969962996034</v>
      </c>
      <c r="U324" t="s">
        <v>1786</v>
      </c>
    </row>
    <row r="325" spans="1:21" x14ac:dyDescent="0.25">
      <c r="A325" s="1" t="s">
        <v>638</v>
      </c>
      <c r="B325" s="2" t="s">
        <v>639</v>
      </c>
      <c r="C325" s="5">
        <v>90580</v>
      </c>
      <c r="D325" s="5">
        <v>89383.142915124772</v>
      </c>
      <c r="E325" s="13">
        <v>-1.3213259934590726E-2</v>
      </c>
      <c r="F325" s="14">
        <v>46.67</v>
      </c>
      <c r="G325" s="14">
        <v>46.945775605775005</v>
      </c>
      <c r="H325" s="13">
        <v>5.9090551912364024E-3</v>
      </c>
      <c r="I325" s="16">
        <v>1940.861367045211</v>
      </c>
      <c r="J325" s="16">
        <v>1903.9656233548171</v>
      </c>
      <c r="K325" s="13">
        <v>-1.9009984080709651E-2</v>
      </c>
      <c r="L325" s="5">
        <v>30470</v>
      </c>
      <c r="M325" s="5">
        <v>27477.429971383321</v>
      </c>
      <c r="N325" s="13">
        <v>-9.8213653712395127E-2</v>
      </c>
      <c r="O325" s="5">
        <v>13622</v>
      </c>
      <c r="P325" s="5">
        <v>14424.975818126963</v>
      </c>
      <c r="Q325" s="13">
        <v>5.8946984152618016E-2</v>
      </c>
      <c r="R325" s="5">
        <v>9511</v>
      </c>
      <c r="S325" s="5">
        <v>8610.5074383745887</v>
      </c>
      <c r="T325" s="13">
        <v>-9.4679062309474427E-2</v>
      </c>
      <c r="U325" t="s">
        <v>1414</v>
      </c>
    </row>
    <row r="326" spans="1:21" x14ac:dyDescent="0.25">
      <c r="A326" s="1" t="s">
        <v>640</v>
      </c>
      <c r="B326" s="2" t="s">
        <v>641</v>
      </c>
      <c r="C326" s="5">
        <v>133228</v>
      </c>
      <c r="D326" s="5">
        <v>173312.48329283757</v>
      </c>
      <c r="E326" s="13">
        <v>0.30087131303357828</v>
      </c>
      <c r="F326" s="14">
        <v>77.34</v>
      </c>
      <c r="G326" s="14">
        <v>80.284576875222598</v>
      </c>
      <c r="H326" s="13">
        <v>3.8073142943141895E-2</v>
      </c>
      <c r="I326" s="16">
        <v>1722.6273597103698</v>
      </c>
      <c r="J326" s="16">
        <v>2158.726993880754</v>
      </c>
      <c r="K326" s="13">
        <v>0.25315958887574319</v>
      </c>
      <c r="L326" s="5">
        <v>32699</v>
      </c>
      <c r="M326" s="5">
        <v>31295.980398129534</v>
      </c>
      <c r="N326" s="13">
        <v>-4.2907110366386322E-2</v>
      </c>
      <c r="O326" s="5">
        <v>14202</v>
      </c>
      <c r="P326" s="5">
        <v>20329.840358110905</v>
      </c>
      <c r="Q326" s="13">
        <v>0.43147728193993135</v>
      </c>
      <c r="R326" s="5">
        <v>9756</v>
      </c>
      <c r="S326" s="5">
        <v>12993.512540026641</v>
      </c>
      <c r="T326" s="13">
        <v>0.33184835383626904</v>
      </c>
      <c r="U326" t="s">
        <v>1714</v>
      </c>
    </row>
    <row r="327" spans="1:21" x14ac:dyDescent="0.25">
      <c r="A327" s="1" t="s">
        <v>642</v>
      </c>
      <c r="B327" s="2" t="s">
        <v>643</v>
      </c>
      <c r="C327" s="5">
        <v>441546</v>
      </c>
      <c r="D327" s="5">
        <v>556906.83554758679</v>
      </c>
      <c r="E327" s="13">
        <v>0.26126572440376944</v>
      </c>
      <c r="F327" s="14">
        <v>161.72</v>
      </c>
      <c r="G327" s="14">
        <v>164.68290060770707</v>
      </c>
      <c r="H327" s="13">
        <v>1.8321176154508224E-2</v>
      </c>
      <c r="I327" s="16">
        <v>2730.3116497650258</v>
      </c>
      <c r="J327" s="16">
        <v>3381.6919272887999</v>
      </c>
      <c r="K327" s="13">
        <v>0.238573599310479</v>
      </c>
      <c r="L327" s="5">
        <v>88548</v>
      </c>
      <c r="M327" s="5">
        <v>89774.757383588309</v>
      </c>
      <c r="N327" s="13">
        <v>1.3854151235356061E-2</v>
      </c>
      <c r="O327" s="5">
        <v>57891</v>
      </c>
      <c r="P327" s="5">
        <v>68079.629785038123</v>
      </c>
      <c r="Q327" s="13">
        <v>0.1759967833521294</v>
      </c>
      <c r="R327" s="5">
        <v>30316</v>
      </c>
      <c r="S327" s="5">
        <v>38595.575244871805</v>
      </c>
      <c r="T327" s="13">
        <v>0.27310909238922698</v>
      </c>
      <c r="U327" t="s">
        <v>1250</v>
      </c>
    </row>
    <row r="328" spans="1:21" x14ac:dyDescent="0.25">
      <c r="A328" s="1" t="s">
        <v>644</v>
      </c>
      <c r="B328" s="2" t="s">
        <v>645</v>
      </c>
      <c r="C328" s="5">
        <v>161280</v>
      </c>
      <c r="D328" s="5">
        <v>165566.8475200822</v>
      </c>
      <c r="E328" s="13">
        <v>2.6580155754477922E-2</v>
      </c>
      <c r="F328" s="14">
        <v>112.29</v>
      </c>
      <c r="G328" s="14">
        <v>118.72452341769228</v>
      </c>
      <c r="H328" s="13">
        <v>5.7302728806592533E-2</v>
      </c>
      <c r="I328" s="16">
        <v>1436.2810579748864</v>
      </c>
      <c r="J328" s="16">
        <v>1394.5463224778841</v>
      </c>
      <c r="K328" s="13">
        <v>-2.9057499063482036E-2</v>
      </c>
      <c r="L328" s="5">
        <v>43864</v>
      </c>
      <c r="M328" s="5">
        <v>35660.547487568765</v>
      </c>
      <c r="N328" s="13">
        <v>-0.18702016488307577</v>
      </c>
      <c r="O328" s="5">
        <v>26065</v>
      </c>
      <c r="P328" s="5">
        <v>29704.044774262074</v>
      </c>
      <c r="Q328" s="13">
        <v>0.13961422498607615</v>
      </c>
      <c r="R328" s="5">
        <v>15305</v>
      </c>
      <c r="S328" s="5">
        <v>15867.902678140836</v>
      </c>
      <c r="T328" s="13">
        <v>3.6779005432266296E-2</v>
      </c>
      <c r="U328" t="s">
        <v>1498</v>
      </c>
    </row>
    <row r="329" spans="1:21" x14ac:dyDescent="0.25">
      <c r="A329" s="1" t="s">
        <v>646</v>
      </c>
      <c r="B329" s="2" t="s">
        <v>647</v>
      </c>
      <c r="C329" s="5">
        <v>215304</v>
      </c>
      <c r="D329" s="5">
        <v>287494.49878695654</v>
      </c>
      <c r="E329" s="13">
        <v>0.33529566931852883</v>
      </c>
      <c r="F329" s="14">
        <v>190.38000000000002</v>
      </c>
      <c r="G329" s="14">
        <v>197.63381088961805</v>
      </c>
      <c r="H329" s="13">
        <v>3.8101748553514142E-2</v>
      </c>
      <c r="I329" s="16">
        <v>1130.9171131421367</v>
      </c>
      <c r="J329" s="16">
        <v>1454.682766541031</v>
      </c>
      <c r="K329" s="13">
        <v>0.28628592638353911</v>
      </c>
      <c r="L329" s="5">
        <v>65104.000000000007</v>
      </c>
      <c r="M329" s="5">
        <v>58027.475992911306</v>
      </c>
      <c r="N329" s="13">
        <v>-0.10869568700984118</v>
      </c>
      <c r="O329" s="5">
        <v>61142</v>
      </c>
      <c r="P329" s="5">
        <v>82141.219833874711</v>
      </c>
      <c r="Q329" s="13">
        <v>0.34344999891849648</v>
      </c>
      <c r="R329" s="5">
        <v>20554</v>
      </c>
      <c r="S329" s="5">
        <v>26424.461105012499</v>
      </c>
      <c r="T329" s="13">
        <v>0.28561161355514736</v>
      </c>
      <c r="U329" t="s">
        <v>2136</v>
      </c>
    </row>
    <row r="330" spans="1:21" x14ac:dyDescent="0.25">
      <c r="A330" s="1" t="s">
        <v>648</v>
      </c>
      <c r="B330" s="2" t="s">
        <v>649</v>
      </c>
      <c r="C330" s="5">
        <v>151499</v>
      </c>
      <c r="D330" s="5">
        <v>180514.64883069322</v>
      </c>
      <c r="E330" s="13">
        <v>0.19152369870885758</v>
      </c>
      <c r="F330" s="14">
        <v>69.400000000000006</v>
      </c>
      <c r="G330" s="14">
        <v>71.476268661220431</v>
      </c>
      <c r="H330" s="13">
        <v>2.9917415867729464E-2</v>
      </c>
      <c r="I330" s="16">
        <v>2182.9827089337173</v>
      </c>
      <c r="J330" s="16">
        <v>2525.5186401277792</v>
      </c>
      <c r="K330" s="13">
        <v>0.15691188473104048</v>
      </c>
      <c r="L330" s="5">
        <v>54591</v>
      </c>
      <c r="M330" s="5">
        <v>49946.780899015881</v>
      </c>
      <c r="N330" s="13">
        <v>-8.5072980912313731E-2</v>
      </c>
      <c r="O330" s="5">
        <v>19764</v>
      </c>
      <c r="P330" s="5">
        <v>26355.515317640467</v>
      </c>
      <c r="Q330" s="13">
        <v>0.33351119801864337</v>
      </c>
      <c r="R330" s="5">
        <v>14905</v>
      </c>
      <c r="S330" s="5">
        <v>16780.73051942161</v>
      </c>
      <c r="T330" s="13">
        <v>0.12584572421480106</v>
      </c>
      <c r="U330" t="s">
        <v>1387</v>
      </c>
    </row>
    <row r="331" spans="1:21" x14ac:dyDescent="0.25">
      <c r="A331" s="1" t="s">
        <v>650</v>
      </c>
      <c r="B331" s="2" t="s">
        <v>651</v>
      </c>
      <c r="C331" s="5">
        <v>83913</v>
      </c>
      <c r="D331" s="5">
        <v>89163.829293439907</v>
      </c>
      <c r="E331" s="13">
        <v>6.2574682033056939E-2</v>
      </c>
      <c r="F331" s="14">
        <v>25.82</v>
      </c>
      <c r="G331" s="14">
        <v>26.326095511366848</v>
      </c>
      <c r="H331" s="13">
        <v>1.9600910587406959E-2</v>
      </c>
      <c r="I331" s="16">
        <v>3249.9225406661503</v>
      </c>
      <c r="J331" s="16">
        <v>3386.899103778665</v>
      </c>
      <c r="K331" s="13">
        <v>4.2147639335563362E-2</v>
      </c>
      <c r="L331" s="5">
        <v>14351</v>
      </c>
      <c r="M331" s="5">
        <v>11384.857665953408</v>
      </c>
      <c r="N331" s="13">
        <v>-0.20668541105474125</v>
      </c>
      <c r="O331" s="5">
        <v>13197</v>
      </c>
      <c r="P331" s="5">
        <v>15368.158090075654</v>
      </c>
      <c r="Q331" s="13">
        <v>0.164519064186986</v>
      </c>
      <c r="R331" s="5">
        <v>4980</v>
      </c>
      <c r="S331" s="5">
        <v>5230.5754422985892</v>
      </c>
      <c r="T331" s="13">
        <v>5.0316353875218718E-2</v>
      </c>
      <c r="U331" t="s">
        <v>1250</v>
      </c>
    </row>
    <row r="332" spans="1:21" x14ac:dyDescent="0.25">
      <c r="A332" s="1" t="s">
        <v>652</v>
      </c>
      <c r="B332" s="2" t="s">
        <v>653</v>
      </c>
      <c r="C332" s="5">
        <v>226400</v>
      </c>
      <c r="D332" s="5">
        <v>241051.55277501757</v>
      </c>
      <c r="E332" s="13">
        <v>6.4715339112268414E-2</v>
      </c>
      <c r="F332" s="14">
        <v>182.28</v>
      </c>
      <c r="G332" s="14">
        <v>188.76613829242999</v>
      </c>
      <c r="H332" s="13">
        <v>3.5583378826146504E-2</v>
      </c>
      <c r="I332" s="16">
        <v>1242.0452051788457</v>
      </c>
      <c r="J332" s="16">
        <v>1276.9851359759705</v>
      </c>
      <c r="K332" s="13">
        <v>2.8130965484540246E-2</v>
      </c>
      <c r="L332" s="5">
        <v>27073.999999999996</v>
      </c>
      <c r="M332" s="5">
        <v>25602.821100331221</v>
      </c>
      <c r="N332" s="13">
        <v>-5.433917779673398E-2</v>
      </c>
      <c r="O332" s="5">
        <v>32343</v>
      </c>
      <c r="P332" s="5">
        <v>40422.081685485129</v>
      </c>
      <c r="Q332" s="13">
        <v>0.24979382510852824</v>
      </c>
      <c r="R332" s="5">
        <v>15398</v>
      </c>
      <c r="S332" s="5">
        <v>17408.01710168166</v>
      </c>
      <c r="T332" s="13">
        <v>0.13053754394607484</v>
      </c>
      <c r="U332" t="s">
        <v>2137</v>
      </c>
    </row>
    <row r="333" spans="1:21" x14ac:dyDescent="0.25">
      <c r="A333" s="1" t="s">
        <v>654</v>
      </c>
      <c r="B333" s="2" t="s">
        <v>655</v>
      </c>
      <c r="C333" s="5">
        <v>969587</v>
      </c>
      <c r="D333" s="5">
        <v>1172916.3211302706</v>
      </c>
      <c r="E333" s="13">
        <v>0.20970714451644937</v>
      </c>
      <c r="F333" s="14">
        <v>563.47</v>
      </c>
      <c r="G333" s="14">
        <v>598.95868716525717</v>
      </c>
      <c r="H333" s="13">
        <v>6.298238977276012E-2</v>
      </c>
      <c r="I333" s="16">
        <v>1720.7428966937014</v>
      </c>
      <c r="J333" s="16">
        <v>1958.25913583695</v>
      </c>
      <c r="K333" s="13">
        <v>0.13803121872513383</v>
      </c>
      <c r="L333" s="5">
        <v>226586</v>
      </c>
      <c r="M333" s="5">
        <v>230843.90167651844</v>
      </c>
      <c r="N333" s="13">
        <v>1.8791547917869751E-2</v>
      </c>
      <c r="O333" s="5">
        <v>122769</v>
      </c>
      <c r="P333" s="5">
        <v>149943.58767371337</v>
      </c>
      <c r="Q333" s="13">
        <v>0.22134730814548759</v>
      </c>
      <c r="R333" s="5">
        <v>73122</v>
      </c>
      <c r="S333" s="5">
        <v>84272.284554655402</v>
      </c>
      <c r="T333" s="13">
        <v>0.15248877977428682</v>
      </c>
      <c r="U333" t="s">
        <v>1714</v>
      </c>
    </row>
    <row r="334" spans="1:21" x14ac:dyDescent="0.25">
      <c r="A334" s="1" t="s">
        <v>656</v>
      </c>
      <c r="B334" s="2" t="s">
        <v>657</v>
      </c>
      <c r="C334" s="5">
        <v>76068</v>
      </c>
      <c r="D334" s="5">
        <v>80929.819194414711</v>
      </c>
      <c r="E334" s="13">
        <v>6.3914118872781076E-2</v>
      </c>
      <c r="F334" s="14">
        <v>42.12</v>
      </c>
      <c r="G334" s="14">
        <v>42.634775629700989</v>
      </c>
      <c r="H334" s="13">
        <v>1.2221643630128017E-2</v>
      </c>
      <c r="I334" s="16">
        <v>1805.982905982906</v>
      </c>
      <c r="J334" s="16">
        <v>1898.211448262811</v>
      </c>
      <c r="K334" s="13">
        <v>5.1068336236388484E-2</v>
      </c>
      <c r="L334" s="5">
        <v>21319</v>
      </c>
      <c r="M334" s="5">
        <v>18880.860918514878</v>
      </c>
      <c r="N334" s="13">
        <v>-0.11436460816572644</v>
      </c>
      <c r="O334" s="5">
        <v>12817</v>
      </c>
      <c r="P334" s="5">
        <v>13743.907075308787</v>
      </c>
      <c r="Q334" s="13">
        <v>7.2318567161487643E-2</v>
      </c>
      <c r="R334" s="5">
        <v>8660</v>
      </c>
      <c r="S334" s="5">
        <v>10259.774945896726</v>
      </c>
      <c r="T334" s="13">
        <v>0.18473151800193147</v>
      </c>
      <c r="U334" t="s">
        <v>1627</v>
      </c>
    </row>
    <row r="335" spans="1:21" x14ac:dyDescent="0.25">
      <c r="A335" s="1" t="s">
        <v>658</v>
      </c>
      <c r="B335" s="2" t="s">
        <v>659</v>
      </c>
      <c r="C335" s="5">
        <v>149443</v>
      </c>
      <c r="D335" s="5">
        <v>147651.07542065071</v>
      </c>
      <c r="E335" s="13">
        <v>-1.1990689288553416E-2</v>
      </c>
      <c r="F335" s="14">
        <v>55.100000000000009</v>
      </c>
      <c r="G335" s="14">
        <v>61.659779627678581</v>
      </c>
      <c r="H335" s="13">
        <v>0.11905226184534613</v>
      </c>
      <c r="I335" s="16">
        <v>2712.2141560798545</v>
      </c>
      <c r="J335" s="16">
        <v>2394.609197636044</v>
      </c>
      <c r="K335" s="13">
        <v>-0.11710172581020165</v>
      </c>
      <c r="L335" s="5">
        <v>39328</v>
      </c>
      <c r="M335" s="5">
        <v>32291.971135122731</v>
      </c>
      <c r="N335" s="13">
        <v>-0.17890634827291674</v>
      </c>
      <c r="O335" s="5">
        <v>25741</v>
      </c>
      <c r="P335" s="5">
        <v>28732.00273851601</v>
      </c>
      <c r="Q335" s="13">
        <v>0.11619605837053767</v>
      </c>
      <c r="R335" s="5">
        <v>13075</v>
      </c>
      <c r="S335" s="5">
        <v>11833.449245205529</v>
      </c>
      <c r="T335" s="13">
        <v>-9.4956080672617266E-2</v>
      </c>
      <c r="U335" t="s">
        <v>1488</v>
      </c>
    </row>
    <row r="336" spans="1:21" x14ac:dyDescent="0.25">
      <c r="A336" s="1" t="s">
        <v>660</v>
      </c>
      <c r="B336" s="2" t="s">
        <v>661</v>
      </c>
      <c r="C336" s="5">
        <v>50503</v>
      </c>
      <c r="D336" s="5">
        <v>53198.105837293369</v>
      </c>
      <c r="E336" s="13">
        <v>5.3365262208054362E-2</v>
      </c>
      <c r="F336" s="14">
        <v>43.41</v>
      </c>
      <c r="G336" s="14">
        <v>46.601751921098476</v>
      </c>
      <c r="H336" s="13">
        <v>7.3525729580706745E-2</v>
      </c>
      <c r="I336" s="16">
        <v>1163.3955309836444</v>
      </c>
      <c r="J336" s="16">
        <v>1141.5473376915786</v>
      </c>
      <c r="K336" s="13">
        <v>-1.877967785693084E-2</v>
      </c>
      <c r="L336" s="5">
        <v>11085</v>
      </c>
      <c r="M336" s="5">
        <v>10951.462529509459</v>
      </c>
      <c r="N336" s="13">
        <v>-1.204668204695902E-2</v>
      </c>
      <c r="O336" s="5">
        <v>10027</v>
      </c>
      <c r="P336" s="5">
        <v>11206.41213611961</v>
      </c>
      <c r="Q336" s="13">
        <v>0.11762362981147007</v>
      </c>
      <c r="R336" s="5">
        <v>4274</v>
      </c>
      <c r="S336" s="5">
        <v>4015.2166961460043</v>
      </c>
      <c r="T336" s="13">
        <v>-6.0548269502572687E-2</v>
      </c>
      <c r="U336" t="s">
        <v>1603</v>
      </c>
    </row>
    <row r="337" spans="1:21" x14ac:dyDescent="0.25">
      <c r="A337" s="1" t="s">
        <v>662</v>
      </c>
      <c r="B337" s="2" t="s">
        <v>663</v>
      </c>
      <c r="C337" s="5">
        <v>562839</v>
      </c>
      <c r="D337" s="5">
        <v>559258.36729923671</v>
      </c>
      <c r="E337" s="13">
        <v>-6.3617352400300855E-3</v>
      </c>
      <c r="F337" s="14">
        <v>306.11</v>
      </c>
      <c r="G337" s="14">
        <v>312.2387976030904</v>
      </c>
      <c r="H337" s="13">
        <v>2.0021553046585837E-2</v>
      </c>
      <c r="I337" s="16">
        <v>1838.6821730750382</v>
      </c>
      <c r="J337" s="16">
        <v>1791.1238820812748</v>
      </c>
      <c r="K337" s="13">
        <v>-2.5865422360747785E-2</v>
      </c>
      <c r="L337" s="5">
        <v>95691</v>
      </c>
      <c r="M337" s="5">
        <v>94760.882464606271</v>
      </c>
      <c r="N337" s="13">
        <v>-9.7200106111727195E-3</v>
      </c>
      <c r="O337" s="5">
        <v>93246</v>
      </c>
      <c r="P337" s="5">
        <v>104697.90003644764</v>
      </c>
      <c r="Q337" s="13">
        <v>0.12281384763365333</v>
      </c>
      <c r="R337" s="5">
        <v>32795</v>
      </c>
      <c r="S337" s="5">
        <v>31655.63775307843</v>
      </c>
      <c r="T337" s="13">
        <v>-3.4741949898507998E-2</v>
      </c>
      <c r="U337" t="s">
        <v>1321</v>
      </c>
    </row>
    <row r="338" spans="1:21" x14ac:dyDescent="0.25">
      <c r="A338" s="1" t="s">
        <v>664</v>
      </c>
      <c r="B338" s="2" t="s">
        <v>665</v>
      </c>
      <c r="C338" s="5">
        <v>899703</v>
      </c>
      <c r="D338" s="5">
        <v>1019523.2365148042</v>
      </c>
      <c r="E338" s="13">
        <v>0.13317754471731691</v>
      </c>
      <c r="F338" s="14">
        <v>251.39</v>
      </c>
      <c r="G338" s="14">
        <v>269.44984583249965</v>
      </c>
      <c r="H338" s="13">
        <v>7.1839953190260805E-2</v>
      </c>
      <c r="I338" s="16">
        <v>3578.9132423724095</v>
      </c>
      <c r="J338" s="16">
        <v>3783.7217288614775</v>
      </c>
      <c r="K338" s="13">
        <v>5.7226446303376546E-2</v>
      </c>
      <c r="L338" s="5">
        <v>279291</v>
      </c>
      <c r="M338" s="5">
        <v>301181.5913929235</v>
      </c>
      <c r="N338" s="13">
        <v>7.8379150752883181E-2</v>
      </c>
      <c r="O338" s="5">
        <v>132872</v>
      </c>
      <c r="P338" s="5">
        <v>158586.51820673016</v>
      </c>
      <c r="Q338" s="13">
        <v>0.19352849514367335</v>
      </c>
      <c r="R338" s="5">
        <v>79533</v>
      </c>
      <c r="S338" s="5">
        <v>84877.575168328884</v>
      </c>
      <c r="T338" s="13">
        <v>6.7199466489744925E-2</v>
      </c>
      <c r="U338" t="s">
        <v>1458</v>
      </c>
    </row>
    <row r="339" spans="1:21" x14ac:dyDescent="0.25">
      <c r="A339" s="2" t="s">
        <v>666</v>
      </c>
      <c r="B339" s="2" t="s">
        <v>667</v>
      </c>
      <c r="C339" s="5" t="s">
        <v>1050</v>
      </c>
      <c r="D339" s="5">
        <v>50188.377134380426</v>
      </c>
      <c r="E339" s="13" t="s">
        <v>2028</v>
      </c>
      <c r="F339" s="14" t="s">
        <v>1050</v>
      </c>
      <c r="G339" s="14">
        <v>23.328768897486167</v>
      </c>
      <c r="H339" s="13" t="s">
        <v>2028</v>
      </c>
      <c r="I339" s="16" t="s">
        <v>1050</v>
      </c>
      <c r="J339" s="16">
        <v>2151.3512931146815</v>
      </c>
      <c r="K339" s="13" t="s">
        <v>2028</v>
      </c>
      <c r="L339" s="5" t="s">
        <v>1050</v>
      </c>
      <c r="M339" s="5">
        <v>12756.776607978967</v>
      </c>
      <c r="N339" s="13" t="s">
        <v>2028</v>
      </c>
      <c r="O339" s="5" t="s">
        <v>1050</v>
      </c>
      <c r="P339" s="5">
        <v>10817.231675449062</v>
      </c>
      <c r="Q339" s="13" t="s">
        <v>2028</v>
      </c>
      <c r="R339" s="5" t="s">
        <v>1050</v>
      </c>
      <c r="S339" s="5">
        <v>4780.2003280864064</v>
      </c>
      <c r="T339" s="13" t="s">
        <v>2028</v>
      </c>
      <c r="U339" t="s">
        <v>2138</v>
      </c>
    </row>
    <row r="340" spans="1:21" x14ac:dyDescent="0.25">
      <c r="A340" s="1" t="s">
        <v>668</v>
      </c>
      <c r="B340" s="2" t="s">
        <v>669</v>
      </c>
      <c r="C340" s="5">
        <v>18351295</v>
      </c>
      <c r="D340" s="5">
        <v>19249025.412878729</v>
      </c>
      <c r="E340" s="13">
        <v>4.8919185969095336E-2</v>
      </c>
      <c r="F340" s="14">
        <v>3450.2</v>
      </c>
      <c r="G340" s="14">
        <v>3666.3085550016567</v>
      </c>
      <c r="H340" s="13">
        <v>6.2636529766870591E-2</v>
      </c>
      <c r="I340" s="16">
        <v>5318.9075995594458</v>
      </c>
      <c r="J340" s="16">
        <v>5250.2469784270606</v>
      </c>
      <c r="K340" s="13">
        <v>-1.2908782460908354E-2</v>
      </c>
      <c r="L340" s="5">
        <v>4134194</v>
      </c>
      <c r="M340" s="5">
        <v>4109404.7764812484</v>
      </c>
      <c r="N340" s="13">
        <v>-5.996144234825836E-3</v>
      </c>
      <c r="O340" s="5">
        <v>2757122</v>
      </c>
      <c r="P340" s="5">
        <v>3075809.9444258478</v>
      </c>
      <c r="Q340" s="13">
        <v>0.11558717547712719</v>
      </c>
      <c r="R340" s="5">
        <v>1006820</v>
      </c>
      <c r="S340" s="5">
        <v>1005537.9341696859</v>
      </c>
      <c r="T340" s="13">
        <v>-1.2733813693749292E-3</v>
      </c>
      <c r="U340" t="s">
        <v>2139</v>
      </c>
    </row>
    <row r="341" spans="1:21" x14ac:dyDescent="0.25">
      <c r="A341" s="1" t="s">
        <v>670</v>
      </c>
      <c r="B341" s="2" t="s">
        <v>671</v>
      </c>
      <c r="C341" s="5">
        <v>103898</v>
      </c>
      <c r="D341" s="5">
        <v>120306.30910955442</v>
      </c>
      <c r="E341" s="13">
        <v>0.15792709301001387</v>
      </c>
      <c r="F341" s="14">
        <v>44.88</v>
      </c>
      <c r="G341" s="14">
        <v>45.905140153236623</v>
      </c>
      <c r="H341" s="13">
        <v>2.2841803770869432E-2</v>
      </c>
      <c r="I341" s="16">
        <v>2315.0178253119429</v>
      </c>
      <c r="J341" s="16">
        <v>2620.7589979675081</v>
      </c>
      <c r="K341" s="13">
        <v>0.13206860409999965</v>
      </c>
      <c r="L341" s="5">
        <v>27323</v>
      </c>
      <c r="M341" s="5">
        <v>29038.430737143044</v>
      </c>
      <c r="N341" s="13">
        <v>6.2783396301396038E-2</v>
      </c>
      <c r="O341" s="5">
        <v>12306</v>
      </c>
      <c r="P341" s="5">
        <v>15827.006943716427</v>
      </c>
      <c r="Q341" s="13">
        <v>0.28612115583588715</v>
      </c>
      <c r="R341" s="5">
        <v>8918</v>
      </c>
      <c r="S341" s="5">
        <v>9327.4504598488875</v>
      </c>
      <c r="T341" s="13">
        <v>4.59128122728064E-2</v>
      </c>
      <c r="U341" t="s">
        <v>1646</v>
      </c>
    </row>
    <row r="342" spans="1:21" x14ac:dyDescent="0.25">
      <c r="A342" s="1" t="s">
        <v>672</v>
      </c>
      <c r="B342" s="2" t="s">
        <v>673</v>
      </c>
      <c r="C342" s="5">
        <v>169541</v>
      </c>
      <c r="D342" s="5">
        <v>203219.29321375239</v>
      </c>
      <c r="E342" s="13">
        <v>0.198643945793362</v>
      </c>
      <c r="F342" s="14">
        <v>118.94</v>
      </c>
      <c r="G342" s="14">
        <v>132.08617406189683</v>
      </c>
      <c r="H342" s="13">
        <v>0.11052777923235942</v>
      </c>
      <c r="I342" s="16">
        <v>1425.4329914242476</v>
      </c>
      <c r="J342" s="16">
        <v>1538.535691998482</v>
      </c>
      <c r="K342" s="13">
        <v>7.9346206559471985E-2</v>
      </c>
      <c r="L342" s="5">
        <v>42914</v>
      </c>
      <c r="M342" s="5">
        <v>32810.790993503317</v>
      </c>
      <c r="N342" s="13">
        <v>-0.23542920740310117</v>
      </c>
      <c r="O342" s="5">
        <v>62562</v>
      </c>
      <c r="P342" s="5">
        <v>77159.305426609892</v>
      </c>
      <c r="Q342" s="13">
        <v>0.23332542800118108</v>
      </c>
      <c r="R342" s="5">
        <v>16310</v>
      </c>
      <c r="S342" s="5">
        <v>18580.350009345872</v>
      </c>
      <c r="T342" s="13">
        <v>0.13919987794885785</v>
      </c>
      <c r="U342" t="s">
        <v>1335</v>
      </c>
    </row>
    <row r="343" spans="1:21" x14ac:dyDescent="0.25">
      <c r="A343" s="1" t="s">
        <v>674</v>
      </c>
      <c r="B343" s="2" t="s">
        <v>675</v>
      </c>
      <c r="C343" s="5">
        <v>209190</v>
      </c>
      <c r="D343" s="5">
        <v>203863.48741309781</v>
      </c>
      <c r="E343" s="13">
        <v>-2.5462558377083926E-2</v>
      </c>
      <c r="F343" s="14">
        <v>151.99</v>
      </c>
      <c r="G343" s="14">
        <v>168.22477579133715</v>
      </c>
      <c r="H343" s="13">
        <v>0.10681476275634674</v>
      </c>
      <c r="I343" s="16">
        <v>1376.3405487203104</v>
      </c>
      <c r="J343" s="16">
        <v>1211.8517409466858</v>
      </c>
      <c r="K343" s="13">
        <v>-0.11951170655152349</v>
      </c>
      <c r="L343" s="5">
        <v>36065</v>
      </c>
      <c r="M343" s="5">
        <v>38656.662246778003</v>
      </c>
      <c r="N343" s="13">
        <v>7.1860869174490596E-2</v>
      </c>
      <c r="O343" s="5">
        <v>35716</v>
      </c>
      <c r="P343" s="5">
        <v>39116.283491624061</v>
      </c>
      <c r="Q343" s="13">
        <v>9.5203368003809519E-2</v>
      </c>
      <c r="R343" s="5">
        <v>15786</v>
      </c>
      <c r="S343" s="5">
        <v>16097.196419575781</v>
      </c>
      <c r="T343" s="13">
        <v>1.971344353070955E-2</v>
      </c>
      <c r="U343" t="s">
        <v>2140</v>
      </c>
    </row>
    <row r="344" spans="1:21" x14ac:dyDescent="0.25">
      <c r="A344" s="1" t="s">
        <v>676</v>
      </c>
      <c r="B344" s="2" t="s">
        <v>677</v>
      </c>
      <c r="C344" s="5">
        <v>156909</v>
      </c>
      <c r="D344" s="5">
        <v>183155.19961754495</v>
      </c>
      <c r="E344" s="13">
        <v>0.16727019876198909</v>
      </c>
      <c r="F344" s="14">
        <v>112.09</v>
      </c>
      <c r="G344" s="14">
        <v>114.91189614115393</v>
      </c>
      <c r="H344" s="13">
        <v>2.5175271131714944E-2</v>
      </c>
      <c r="I344" s="16">
        <v>1399.848336158444</v>
      </c>
      <c r="J344" s="16">
        <v>1593.8750100560801</v>
      </c>
      <c r="K344" s="13">
        <v>0.13860549667123004</v>
      </c>
      <c r="L344" s="5">
        <v>46826</v>
      </c>
      <c r="M344" s="5">
        <v>52636.309401634113</v>
      </c>
      <c r="N344" s="13">
        <v>0.12408297530504661</v>
      </c>
      <c r="O344" s="5">
        <v>42065</v>
      </c>
      <c r="P344" s="5">
        <v>45447.011547148584</v>
      </c>
      <c r="Q344" s="13">
        <v>8.0399656416226886E-2</v>
      </c>
      <c r="R344" s="5">
        <v>13793</v>
      </c>
      <c r="S344" s="5">
        <v>16035.912037139477</v>
      </c>
      <c r="T344" s="13">
        <v>0.16261234228517918</v>
      </c>
      <c r="U344" t="s">
        <v>1335</v>
      </c>
    </row>
    <row r="345" spans="1:21" x14ac:dyDescent="0.25">
      <c r="A345" s="1" t="s">
        <v>678</v>
      </c>
      <c r="B345" s="2" t="s">
        <v>679</v>
      </c>
      <c r="C345" s="5">
        <v>126405</v>
      </c>
      <c r="D345" s="5">
        <v>161075.95766698834</v>
      </c>
      <c r="E345" s="13">
        <v>0.27428470129336924</v>
      </c>
      <c r="F345" s="14">
        <v>58.930000000000007</v>
      </c>
      <c r="G345" s="14">
        <v>61.504971935198157</v>
      </c>
      <c r="H345" s="13">
        <v>4.3695434162534352E-2</v>
      </c>
      <c r="I345" s="16">
        <v>2145.0025453928388</v>
      </c>
      <c r="J345" s="16">
        <v>2618.9095385117566</v>
      </c>
      <c r="K345" s="13">
        <v>0.22093539895176481</v>
      </c>
      <c r="L345" s="5">
        <v>30658</v>
      </c>
      <c r="M345" s="5">
        <v>29021.699587465246</v>
      </c>
      <c r="N345" s="13">
        <v>-5.337270573862464E-2</v>
      </c>
      <c r="O345" s="5">
        <v>14002</v>
      </c>
      <c r="P345" s="5">
        <v>14652.547972025128</v>
      </c>
      <c r="Q345" s="13">
        <v>4.6461074991081833E-2</v>
      </c>
      <c r="R345" s="5">
        <v>12178</v>
      </c>
      <c r="S345" s="5">
        <v>10739.439549768089</v>
      </c>
      <c r="T345" s="13">
        <v>-0.1181278083619569</v>
      </c>
      <c r="U345" t="s">
        <v>1727</v>
      </c>
    </row>
    <row r="346" spans="1:21" x14ac:dyDescent="0.25">
      <c r="A346" s="1" t="s">
        <v>680</v>
      </c>
      <c r="B346" s="2" t="s">
        <v>681</v>
      </c>
      <c r="C346" s="5">
        <v>546026</v>
      </c>
      <c r="D346" s="5">
        <v>633276.44150856184</v>
      </c>
      <c r="E346" s="13">
        <v>0.15979173429207005</v>
      </c>
      <c r="F346" s="14">
        <v>217.55</v>
      </c>
      <c r="G346" s="14">
        <v>219.70695273530959</v>
      </c>
      <c r="H346" s="13">
        <v>9.9147448187063818E-3</v>
      </c>
      <c r="I346" s="16">
        <v>2509.8873822109858</v>
      </c>
      <c r="J346" s="16">
        <v>2882.368689858883</v>
      </c>
      <c r="K346" s="13">
        <v>0.14840558595891046</v>
      </c>
      <c r="L346" s="5">
        <v>94034</v>
      </c>
      <c r="M346" s="5">
        <v>82136.272865650099</v>
      </c>
      <c r="N346" s="13">
        <v>-0.12652580060775784</v>
      </c>
      <c r="O346" s="5">
        <v>59276</v>
      </c>
      <c r="P346" s="5">
        <v>70989.506689781847</v>
      </c>
      <c r="Q346" s="13">
        <v>0.19760960067787717</v>
      </c>
      <c r="R346" s="5">
        <v>39928</v>
      </c>
      <c r="S346" s="5">
        <v>47450.734443552785</v>
      </c>
      <c r="T346" s="13">
        <v>0.18840749457906192</v>
      </c>
      <c r="U346" t="s">
        <v>1763</v>
      </c>
    </row>
    <row r="347" spans="1:21" x14ac:dyDescent="0.25">
      <c r="A347" s="1" t="s">
        <v>682</v>
      </c>
      <c r="B347" s="2" t="s">
        <v>683</v>
      </c>
      <c r="C347" s="5">
        <v>861505</v>
      </c>
      <c r="D347" s="5">
        <v>1009079.8691688086</v>
      </c>
      <c r="E347" s="13">
        <v>0.1712989119840379</v>
      </c>
      <c r="F347" s="14">
        <v>410.62999999999994</v>
      </c>
      <c r="G347" s="14">
        <v>430.98248087058317</v>
      </c>
      <c r="H347" s="13">
        <v>4.9564037870061223E-2</v>
      </c>
      <c r="I347" s="16">
        <v>2098.0079390205296</v>
      </c>
      <c r="J347" s="16">
        <v>2341.3477669219192</v>
      </c>
      <c r="K347" s="13">
        <v>0.11598613302435572</v>
      </c>
      <c r="L347" s="5">
        <v>232203</v>
      </c>
      <c r="M347" s="5">
        <v>252184.29143976289</v>
      </c>
      <c r="N347" s="13">
        <v>8.6050961614461879E-2</v>
      </c>
      <c r="O347" s="5">
        <v>116180</v>
      </c>
      <c r="P347" s="5">
        <v>133565.97201951276</v>
      </c>
      <c r="Q347" s="13">
        <v>0.14964685849124426</v>
      </c>
      <c r="R347" s="5">
        <v>78448</v>
      </c>
      <c r="S347" s="5">
        <v>86458.74056568541</v>
      </c>
      <c r="T347" s="13">
        <v>0.1021152937702097</v>
      </c>
      <c r="U347" t="s">
        <v>1646</v>
      </c>
    </row>
    <row r="348" spans="1:21" x14ac:dyDescent="0.25">
      <c r="A348" s="1" t="s">
        <v>684</v>
      </c>
      <c r="B348" s="2" t="s">
        <v>685</v>
      </c>
      <c r="C348" s="5">
        <v>176617</v>
      </c>
      <c r="D348" s="5">
        <v>203472.0451997497</v>
      </c>
      <c r="E348" s="13">
        <v>0.15205243662699344</v>
      </c>
      <c r="F348" s="14">
        <v>105.58</v>
      </c>
      <c r="G348" s="14">
        <v>119.38572477786926</v>
      </c>
      <c r="H348" s="13">
        <v>0.13076079539561716</v>
      </c>
      <c r="I348" s="16">
        <v>1672.8262928584959</v>
      </c>
      <c r="J348" s="16">
        <v>1704.3247471867564</v>
      </c>
      <c r="K348" s="13">
        <v>1.8829483050769456E-2</v>
      </c>
      <c r="L348" s="5">
        <v>35371</v>
      </c>
      <c r="M348" s="5">
        <v>39080.545364652586</v>
      </c>
      <c r="N348" s="13">
        <v>0.10487533190050001</v>
      </c>
      <c r="O348" s="5">
        <v>29859</v>
      </c>
      <c r="P348" s="5">
        <v>37105.135313309853</v>
      </c>
      <c r="Q348" s="13">
        <v>0.24267843240931888</v>
      </c>
      <c r="R348" s="5">
        <v>13283</v>
      </c>
      <c r="S348" s="5">
        <v>14197.295326195281</v>
      </c>
      <c r="T348" s="13">
        <v>6.8831990227755838E-2</v>
      </c>
      <c r="U348" t="s">
        <v>1786</v>
      </c>
    </row>
    <row r="349" spans="1:21" x14ac:dyDescent="0.25">
      <c r="A349" s="1" t="s">
        <v>686</v>
      </c>
      <c r="B349" s="2" t="s">
        <v>687</v>
      </c>
      <c r="C349" s="5">
        <v>725008</v>
      </c>
      <c r="D349" s="5">
        <v>826753.06547268888</v>
      </c>
      <c r="E349" s="13">
        <v>0.14033647280125031</v>
      </c>
      <c r="F349" s="14">
        <v>271.20999999999998</v>
      </c>
      <c r="G349" s="14">
        <v>280.37233847658666</v>
      </c>
      <c r="H349" s="13">
        <v>3.3783188217936966E-2</v>
      </c>
      <c r="I349" s="16">
        <v>2673.2347627299882</v>
      </c>
      <c r="J349" s="16">
        <v>2948.76830562131</v>
      </c>
      <c r="K349" s="13">
        <v>0.10307121047982279</v>
      </c>
      <c r="L349" s="5">
        <v>149910</v>
      </c>
      <c r="M349" s="5">
        <v>148684.94664510858</v>
      </c>
      <c r="N349" s="13">
        <v>-8.1719255212555839E-3</v>
      </c>
      <c r="O349" s="5">
        <v>90992</v>
      </c>
      <c r="P349" s="5">
        <v>108586.36470333392</v>
      </c>
      <c r="Q349" s="13">
        <v>0.19336166589737475</v>
      </c>
      <c r="R349" s="5">
        <v>51624</v>
      </c>
      <c r="S349" s="5">
        <v>54429.851544045261</v>
      </c>
      <c r="T349" s="13">
        <v>5.4351688052945553E-2</v>
      </c>
      <c r="U349" t="s">
        <v>2141</v>
      </c>
    </row>
    <row r="350" spans="1:21" x14ac:dyDescent="0.25">
      <c r="A350" s="1" t="s">
        <v>688</v>
      </c>
      <c r="B350" s="2" t="s">
        <v>689</v>
      </c>
      <c r="C350" s="5">
        <v>1510516</v>
      </c>
      <c r="D350" s="5">
        <v>1891533.4651218101</v>
      </c>
      <c r="E350" s="13">
        <v>0.25224325006938697</v>
      </c>
      <c r="F350" s="14">
        <v>597.69000000000005</v>
      </c>
      <c r="G350" s="14">
        <v>671.8012191709189</v>
      </c>
      <c r="H350" s="13">
        <v>0.1239960835398264</v>
      </c>
      <c r="I350" s="16">
        <v>2527.2566045943545</v>
      </c>
      <c r="J350" s="16">
        <v>2815.6148145372276</v>
      </c>
      <c r="K350" s="13">
        <v>0.11409930017342146</v>
      </c>
      <c r="L350" s="5">
        <v>417585</v>
      </c>
      <c r="M350" s="5">
        <v>467515.06600455625</v>
      </c>
      <c r="N350" s="13">
        <v>0.11956862915228338</v>
      </c>
      <c r="O350" s="5">
        <v>206275</v>
      </c>
      <c r="P350" s="5">
        <v>263842.46384410199</v>
      </c>
      <c r="Q350" s="13">
        <v>0.27908114819586471</v>
      </c>
      <c r="R350" s="5">
        <v>108944</v>
      </c>
      <c r="S350" s="5">
        <v>126611.40005726487</v>
      </c>
      <c r="T350" s="13">
        <v>0.16216955552637011</v>
      </c>
      <c r="U350" t="s">
        <v>1335</v>
      </c>
    </row>
    <row r="351" spans="1:21" x14ac:dyDescent="0.25">
      <c r="A351" s="1" t="s">
        <v>690</v>
      </c>
      <c r="B351" s="2" t="s">
        <v>691</v>
      </c>
      <c r="C351" s="5">
        <v>74495</v>
      </c>
      <c r="D351" s="5">
        <v>76651.067499146404</v>
      </c>
      <c r="E351" s="13">
        <v>2.8942445790273226E-2</v>
      </c>
      <c r="F351" s="14">
        <v>30.81</v>
      </c>
      <c r="G351" s="14">
        <v>32.11159205092877</v>
      </c>
      <c r="H351" s="13">
        <v>4.2245766015214924E-2</v>
      </c>
      <c r="I351" s="16">
        <v>2417.8838039597535</v>
      </c>
      <c r="J351" s="16">
        <v>2387.0217140769078</v>
      </c>
      <c r="K351" s="13">
        <v>-1.2764091406006831E-2</v>
      </c>
      <c r="L351" s="5">
        <v>17562</v>
      </c>
      <c r="M351" s="5">
        <v>18281.524900097855</v>
      </c>
      <c r="N351" s="13">
        <v>4.0970555750931253E-2</v>
      </c>
      <c r="O351" s="5">
        <v>10563</v>
      </c>
      <c r="P351" s="5">
        <v>10633.203200284164</v>
      </c>
      <c r="Q351" s="13">
        <v>6.6461422213541857E-3</v>
      </c>
      <c r="R351" s="5">
        <v>5530</v>
      </c>
      <c r="S351" s="5">
        <v>6372.1114624836773</v>
      </c>
      <c r="T351" s="13">
        <v>0.15228055379451669</v>
      </c>
      <c r="U351" t="s">
        <v>1811</v>
      </c>
    </row>
    <row r="352" spans="1:21" x14ac:dyDescent="0.25">
      <c r="A352" s="1" t="s">
        <v>692</v>
      </c>
      <c r="B352" s="2" t="s">
        <v>693</v>
      </c>
      <c r="C352" s="5">
        <v>70543</v>
      </c>
      <c r="D352" s="5">
        <v>74476.850818054998</v>
      </c>
      <c r="E352" s="13">
        <v>5.5765289512141498E-2</v>
      </c>
      <c r="F352" s="14">
        <v>33.82</v>
      </c>
      <c r="G352" s="14">
        <v>34.303310355569295</v>
      </c>
      <c r="H352" s="13">
        <v>1.4290666929902258E-2</v>
      </c>
      <c r="I352" s="16">
        <v>2085.8367829686576</v>
      </c>
      <c r="J352" s="16">
        <v>2171.127219095441</v>
      </c>
      <c r="K352" s="13">
        <v>4.0890273305754114E-2</v>
      </c>
      <c r="L352" s="5">
        <v>21143</v>
      </c>
      <c r="M352" s="5">
        <v>21392.756868275399</v>
      </c>
      <c r="N352" s="13">
        <v>1.1812745035018637E-2</v>
      </c>
      <c r="O352" s="5">
        <v>12149</v>
      </c>
      <c r="P352" s="5">
        <v>12885.303866229384</v>
      </c>
      <c r="Q352" s="13">
        <v>6.0606129412246593E-2</v>
      </c>
      <c r="R352" s="5">
        <v>7426</v>
      </c>
      <c r="S352" s="5">
        <v>8059.2778339074584</v>
      </c>
      <c r="T352" s="13">
        <v>8.5278458646304664E-2</v>
      </c>
      <c r="U352" t="s">
        <v>1448</v>
      </c>
    </row>
    <row r="353" spans="1:21" x14ac:dyDescent="0.25">
      <c r="A353" s="1" t="s">
        <v>694</v>
      </c>
      <c r="B353" s="2" t="s">
        <v>695</v>
      </c>
      <c r="C353" s="5">
        <v>367260</v>
      </c>
      <c r="D353" s="5">
        <v>389823.07620312122</v>
      </c>
      <c r="E353" s="13">
        <v>6.1436247353703705E-2</v>
      </c>
      <c r="F353" s="14">
        <v>84.38</v>
      </c>
      <c r="G353" s="14">
        <v>86.321832601915148</v>
      </c>
      <c r="H353" s="13">
        <v>2.3012948588707657E-2</v>
      </c>
      <c r="I353" s="16">
        <v>4352.4531879592323</v>
      </c>
      <c r="J353" s="16">
        <v>4515.9267876163294</v>
      </c>
      <c r="K353" s="13">
        <v>3.7558956431590303E-2</v>
      </c>
      <c r="L353" s="5">
        <v>94644</v>
      </c>
      <c r="M353" s="5">
        <v>88388.969050776024</v>
      </c>
      <c r="N353" s="13">
        <v>-6.6090094979332825E-2</v>
      </c>
      <c r="O353" s="5">
        <v>45720</v>
      </c>
      <c r="P353" s="5">
        <v>56003.243384690293</v>
      </c>
      <c r="Q353" s="13">
        <v>0.2249178343108113</v>
      </c>
      <c r="R353" s="5">
        <v>24845</v>
      </c>
      <c r="S353" s="5">
        <v>23220.027199623175</v>
      </c>
      <c r="T353" s="13">
        <v>-6.5404419415448778E-2</v>
      </c>
      <c r="U353" t="s">
        <v>1250</v>
      </c>
    </row>
    <row r="354" spans="1:21" x14ac:dyDescent="0.25">
      <c r="A354" s="1" t="s">
        <v>696</v>
      </c>
      <c r="B354" s="2" t="s">
        <v>697</v>
      </c>
      <c r="C354" s="5">
        <v>452791</v>
      </c>
      <c r="D354" s="5">
        <v>496408.05838640127</v>
      </c>
      <c r="E354" s="13">
        <v>9.6329340438306571E-2</v>
      </c>
      <c r="F354" s="14">
        <v>231.98</v>
      </c>
      <c r="G354" s="14">
        <v>283.74618065458105</v>
      </c>
      <c r="H354" s="13">
        <v>0.22314932603923213</v>
      </c>
      <c r="I354" s="16">
        <v>1951.8536080696613</v>
      </c>
      <c r="J354" s="16">
        <v>1749.4792608000055</v>
      </c>
      <c r="K354" s="13">
        <v>-0.10368315863083576</v>
      </c>
      <c r="L354" s="5">
        <v>103625</v>
      </c>
      <c r="M354" s="5">
        <v>95360.482114586222</v>
      </c>
      <c r="N354" s="13">
        <v>-7.9754092983486388E-2</v>
      </c>
      <c r="O354" s="5">
        <v>103802</v>
      </c>
      <c r="P354" s="5">
        <v>120636.81427950441</v>
      </c>
      <c r="Q354" s="13">
        <v>0.16218198377203147</v>
      </c>
      <c r="R354" s="5">
        <v>35646</v>
      </c>
      <c r="S354" s="5">
        <v>39966.318929880617</v>
      </c>
      <c r="T354" s="13">
        <v>0.12120066570949384</v>
      </c>
      <c r="U354" t="s">
        <v>1335</v>
      </c>
    </row>
    <row r="355" spans="1:21" x14ac:dyDescent="0.25">
      <c r="A355" s="1" t="s">
        <v>698</v>
      </c>
      <c r="B355" s="2" t="s">
        <v>699</v>
      </c>
      <c r="C355" s="5">
        <v>349064</v>
      </c>
      <c r="D355" s="5">
        <v>391951.76340393</v>
      </c>
      <c r="E355" s="13">
        <v>0.12286504309791328</v>
      </c>
      <c r="F355" s="14">
        <v>179.34</v>
      </c>
      <c r="G355" s="14">
        <v>196.20865455758752</v>
      </c>
      <c r="H355" s="13">
        <v>9.4059632862649262E-2</v>
      </c>
      <c r="I355" s="16">
        <v>1946.381175420988</v>
      </c>
      <c r="J355" s="16">
        <v>1997.6272926783238</v>
      </c>
      <c r="K355" s="13">
        <v>2.6328921541409582E-2</v>
      </c>
      <c r="L355" s="5">
        <v>97637</v>
      </c>
      <c r="M355" s="5">
        <v>89684.101693847027</v>
      </c>
      <c r="N355" s="13">
        <v>-8.1453734815213216E-2</v>
      </c>
      <c r="O355" s="5">
        <v>99525</v>
      </c>
      <c r="P355" s="5">
        <v>116870.21293404604</v>
      </c>
      <c r="Q355" s="13">
        <v>0.17427995914640582</v>
      </c>
      <c r="R355" s="5">
        <v>29945</v>
      </c>
      <c r="S355" s="5">
        <v>32782.6051248945</v>
      </c>
      <c r="T355" s="13">
        <v>9.476056519934882E-2</v>
      </c>
      <c r="U355" t="s">
        <v>1335</v>
      </c>
    </row>
    <row r="356" spans="1:21" x14ac:dyDescent="0.25">
      <c r="A356" s="1" t="s">
        <v>700</v>
      </c>
      <c r="B356" s="2" t="s">
        <v>701</v>
      </c>
      <c r="C356" s="5">
        <v>143280</v>
      </c>
      <c r="D356" s="5">
        <v>161400.21767467103</v>
      </c>
      <c r="E356" s="13">
        <v>0.12646718086732991</v>
      </c>
      <c r="F356" s="14">
        <v>91.91</v>
      </c>
      <c r="G356" s="14">
        <v>100.05147648949338</v>
      </c>
      <c r="H356" s="13">
        <v>8.8580964960215267E-2</v>
      </c>
      <c r="I356" s="16">
        <v>1558.916331193559</v>
      </c>
      <c r="J356" s="16">
        <v>1613.171772548704</v>
      </c>
      <c r="K356" s="13">
        <v>3.4803305520319468E-2</v>
      </c>
      <c r="L356" s="5">
        <v>39157</v>
      </c>
      <c r="M356" s="5">
        <v>36079.391238376142</v>
      </c>
      <c r="N356" s="13">
        <v>-7.8596643298103994E-2</v>
      </c>
      <c r="O356" s="5">
        <v>25419</v>
      </c>
      <c r="P356" s="5">
        <v>30002.231728106006</v>
      </c>
      <c r="Q356" s="13">
        <v>0.1803073184667377</v>
      </c>
      <c r="R356" s="5">
        <v>16274</v>
      </c>
      <c r="S356" s="5">
        <v>21242.262428346639</v>
      </c>
      <c r="T356" s="13">
        <v>0.30528833896685753</v>
      </c>
      <c r="U356" t="s">
        <v>1335</v>
      </c>
    </row>
    <row r="357" spans="1:21" x14ac:dyDescent="0.25">
      <c r="A357" s="1" t="s">
        <v>702</v>
      </c>
      <c r="B357" s="2" t="s">
        <v>703</v>
      </c>
      <c r="C357" s="5">
        <v>67229</v>
      </c>
      <c r="D357" s="5">
        <v>66881.868670215932</v>
      </c>
      <c r="E357" s="13">
        <v>-5.1634165283444338E-3</v>
      </c>
      <c r="F357" s="14">
        <v>42.379999999999995</v>
      </c>
      <c r="G357" s="14">
        <v>44.55651658693337</v>
      </c>
      <c r="H357" s="13">
        <v>5.1357163448168347E-2</v>
      </c>
      <c r="I357" s="16">
        <v>1586.3378952336009</v>
      </c>
      <c r="J357" s="16">
        <v>1501.0569450536825</v>
      </c>
      <c r="K357" s="13">
        <v>-5.3759637487169824E-2</v>
      </c>
      <c r="L357" s="5">
        <v>19253</v>
      </c>
      <c r="M357" s="5">
        <v>21107.343052695727</v>
      </c>
      <c r="N357" s="13">
        <v>9.6314499179126739E-2</v>
      </c>
      <c r="O357" s="5">
        <v>12944</v>
      </c>
      <c r="P357" s="5">
        <v>14530.239700298907</v>
      </c>
      <c r="Q357" s="13">
        <v>0.12254633036919865</v>
      </c>
      <c r="R357" s="5">
        <v>7334</v>
      </c>
      <c r="S357" s="5">
        <v>7207.1118560941941</v>
      </c>
      <c r="T357" s="13">
        <v>-1.7301355863894998E-2</v>
      </c>
      <c r="U357" t="s">
        <v>2142</v>
      </c>
    </row>
    <row r="358" spans="1:21" x14ac:dyDescent="0.25">
      <c r="A358" s="1" t="s">
        <v>1032</v>
      </c>
      <c r="B358" s="2" t="s">
        <v>1033</v>
      </c>
      <c r="C358" s="5">
        <v>50428</v>
      </c>
      <c r="D358" s="5" t="s">
        <v>1050</v>
      </c>
      <c r="E358" s="13" t="s">
        <v>2029</v>
      </c>
      <c r="F358" s="14">
        <v>39.54</v>
      </c>
      <c r="G358" s="14" t="s">
        <v>1050</v>
      </c>
      <c r="H358" s="13" t="s">
        <v>2029</v>
      </c>
      <c r="I358" s="16">
        <v>1275.3667172483561</v>
      </c>
      <c r="J358" s="16" t="s">
        <v>1050</v>
      </c>
      <c r="K358" s="13" t="s">
        <v>2029</v>
      </c>
      <c r="L358" s="5">
        <v>15964</v>
      </c>
      <c r="M358" s="5" t="s">
        <v>1050</v>
      </c>
      <c r="N358" s="13" t="s">
        <v>2029</v>
      </c>
      <c r="O358" s="5">
        <v>7527</v>
      </c>
      <c r="P358" s="5" t="s">
        <v>1050</v>
      </c>
      <c r="Q358" s="13" t="s">
        <v>2029</v>
      </c>
      <c r="R358" s="5">
        <v>6173</v>
      </c>
      <c r="S358" s="5" t="s">
        <v>1050</v>
      </c>
      <c r="T358" s="13" t="s">
        <v>2029</v>
      </c>
      <c r="U358" t="s">
        <v>1529</v>
      </c>
    </row>
    <row r="359" spans="1:21" x14ac:dyDescent="0.25">
      <c r="A359" s="1" t="s">
        <v>704</v>
      </c>
      <c r="B359" s="2" t="s">
        <v>705</v>
      </c>
      <c r="C359" s="5">
        <v>340067</v>
      </c>
      <c r="D359" s="5">
        <v>387697.26280537428</v>
      </c>
      <c r="E359" s="13">
        <v>0.14006140791483526</v>
      </c>
      <c r="F359" s="14">
        <v>232.63000000000002</v>
      </c>
      <c r="G359" s="14">
        <v>247.87343747378571</v>
      </c>
      <c r="H359" s="13">
        <v>6.5526533438445986E-2</v>
      </c>
      <c r="I359" s="16">
        <v>1461.8363925547005</v>
      </c>
      <c r="J359" s="16">
        <v>1564.0936227641409</v>
      </c>
      <c r="K359" s="13">
        <v>6.9951213918498789E-2</v>
      </c>
      <c r="L359" s="5">
        <v>82308.000000000015</v>
      </c>
      <c r="M359" s="5">
        <v>78851.936535248286</v>
      </c>
      <c r="N359" s="13">
        <v>-4.1989399144089619E-2</v>
      </c>
      <c r="O359" s="5">
        <v>57035</v>
      </c>
      <c r="P359" s="5">
        <v>67188.140416173759</v>
      </c>
      <c r="Q359" s="13">
        <v>0.17801596241209361</v>
      </c>
      <c r="R359" s="5">
        <v>32117.000000000004</v>
      </c>
      <c r="S359" s="5">
        <v>35973.538010378506</v>
      </c>
      <c r="T359" s="13">
        <v>0.12007777844688179</v>
      </c>
      <c r="U359" t="s">
        <v>2143</v>
      </c>
    </row>
    <row r="360" spans="1:21" x14ac:dyDescent="0.25">
      <c r="A360" s="1" t="s">
        <v>706</v>
      </c>
      <c r="B360" s="2" t="s">
        <v>707</v>
      </c>
      <c r="C360" s="5">
        <v>266921</v>
      </c>
      <c r="D360" s="5">
        <v>264290.57748439047</v>
      </c>
      <c r="E360" s="13">
        <v>-9.8546855272141735E-3</v>
      </c>
      <c r="F360" s="14">
        <v>143.51</v>
      </c>
      <c r="G360" s="14">
        <v>148.15277138685161</v>
      </c>
      <c r="H360" s="13">
        <v>3.2351553110247518E-2</v>
      </c>
      <c r="I360" s="16">
        <v>1859.947042017978</v>
      </c>
      <c r="J360" s="16">
        <v>1783.9057279211042</v>
      </c>
      <c r="K360" s="13">
        <v>-4.0883590972768537E-2</v>
      </c>
      <c r="L360" s="5">
        <v>60436</v>
      </c>
      <c r="M360" s="5">
        <v>61802.365600034187</v>
      </c>
      <c r="N360" s="13">
        <v>2.2608471772357322E-2</v>
      </c>
      <c r="O360" s="5">
        <v>42448</v>
      </c>
      <c r="P360" s="5">
        <v>45270.421648172334</v>
      </c>
      <c r="Q360" s="13">
        <v>6.6491275164255889E-2</v>
      </c>
      <c r="R360" s="5">
        <v>17582</v>
      </c>
      <c r="S360" s="5">
        <v>17303.679629763894</v>
      </c>
      <c r="T360" s="13">
        <v>-1.5829847016045166E-2</v>
      </c>
      <c r="U360" t="s">
        <v>1394</v>
      </c>
    </row>
    <row r="361" spans="1:21" x14ac:dyDescent="0.25">
      <c r="A361" s="1" t="s">
        <v>708</v>
      </c>
      <c r="B361" s="2" t="s">
        <v>709</v>
      </c>
      <c r="C361" s="5">
        <v>64078</v>
      </c>
      <c r="D361" s="5">
        <v>70078.381684316671</v>
      </c>
      <c r="E361" s="13">
        <v>9.3641837827595609E-2</v>
      </c>
      <c r="F361" s="14">
        <v>21.31</v>
      </c>
      <c r="G361" s="14">
        <v>21.505275818154679</v>
      </c>
      <c r="H361" s="13">
        <v>9.1635766379484073E-3</v>
      </c>
      <c r="I361" s="16">
        <v>3006.9450961989678</v>
      </c>
      <c r="J361" s="16">
        <v>3258.659980782797</v>
      </c>
      <c r="K361" s="13">
        <v>8.3711167490892344E-2</v>
      </c>
      <c r="L361" s="5">
        <v>8688</v>
      </c>
      <c r="M361" s="5">
        <v>8530.7952601546585</v>
      </c>
      <c r="N361" s="13">
        <v>-1.8094468214242803E-2</v>
      </c>
      <c r="O361" s="5">
        <v>11069</v>
      </c>
      <c r="P361" s="5">
        <v>13313.268535973701</v>
      </c>
      <c r="Q361" s="13">
        <v>0.20275260059388386</v>
      </c>
      <c r="R361" s="5">
        <v>3505</v>
      </c>
      <c r="S361" s="5">
        <v>3807.3450199602244</v>
      </c>
      <c r="T361" s="13">
        <v>8.6261061329593255E-2</v>
      </c>
      <c r="U361" t="s">
        <v>1250</v>
      </c>
    </row>
    <row r="362" spans="1:21" x14ac:dyDescent="0.25">
      <c r="A362" s="1" t="s">
        <v>710</v>
      </c>
      <c r="B362" s="2" t="s">
        <v>711</v>
      </c>
      <c r="C362" s="5">
        <v>5441567</v>
      </c>
      <c r="D362" s="5">
        <v>5626347.1014070027</v>
      </c>
      <c r="E362" s="13">
        <v>3.3957148998992874E-2</v>
      </c>
      <c r="F362" s="14">
        <v>1981.3700000000001</v>
      </c>
      <c r="G362" s="14">
        <v>2045.8820428926742</v>
      </c>
      <c r="H362" s="13">
        <v>3.2559311432329201E-2</v>
      </c>
      <c r="I362" s="16">
        <v>2746.3658983430655</v>
      </c>
      <c r="J362" s="16">
        <v>2750.0838188363518</v>
      </c>
      <c r="K362" s="13">
        <v>1.3537600709102237E-3</v>
      </c>
      <c r="L362" s="5">
        <v>1116970</v>
      </c>
      <c r="M362" s="5">
        <v>1097578.3294186043</v>
      </c>
      <c r="N362" s="13">
        <v>-1.7360959185471175E-2</v>
      </c>
      <c r="O362" s="5">
        <v>817901</v>
      </c>
      <c r="P362" s="5">
        <v>916447.59821544192</v>
      </c>
      <c r="Q362" s="13">
        <v>0.12048719614652864</v>
      </c>
      <c r="R362" s="5">
        <v>410764</v>
      </c>
      <c r="S362" s="5">
        <v>433796.55714354198</v>
      </c>
      <c r="T362" s="13">
        <v>5.6072482358585425E-2</v>
      </c>
      <c r="U362" t="s">
        <v>2144</v>
      </c>
    </row>
    <row r="363" spans="1:21" x14ac:dyDescent="0.25">
      <c r="A363" s="1" t="s">
        <v>712</v>
      </c>
      <c r="B363" s="2" t="s">
        <v>713</v>
      </c>
      <c r="C363" s="5">
        <v>3629114</v>
      </c>
      <c r="D363" s="5">
        <v>4314719.5201002993</v>
      </c>
      <c r="E363" s="13">
        <v>0.18891815470671333</v>
      </c>
      <c r="F363" s="14">
        <v>1146.57</v>
      </c>
      <c r="G363" s="14">
        <v>1159.8091584947576</v>
      </c>
      <c r="H363" s="13">
        <v>1.1546751175033102E-2</v>
      </c>
      <c r="I363" s="16">
        <v>3165.1918330324361</v>
      </c>
      <c r="J363" s="16">
        <v>3720.1978347024769</v>
      </c>
      <c r="K363" s="13">
        <v>0.17534671860261725</v>
      </c>
      <c r="L363" s="5">
        <v>979841</v>
      </c>
      <c r="M363" s="5">
        <v>932612.9590653294</v>
      </c>
      <c r="N363" s="13">
        <v>-4.8199698659956665E-2</v>
      </c>
      <c r="O363" s="5">
        <v>565685</v>
      </c>
      <c r="P363" s="5">
        <v>697087.47773939918</v>
      </c>
      <c r="Q363" s="13">
        <v>0.23228913218381111</v>
      </c>
      <c r="R363" s="5">
        <v>248981</v>
      </c>
      <c r="S363" s="5">
        <v>287774.16011150507</v>
      </c>
      <c r="T363" s="13">
        <v>0.15580771268291585</v>
      </c>
      <c r="U363" t="s">
        <v>1230</v>
      </c>
    </row>
    <row r="364" spans="1:21" x14ac:dyDescent="0.25">
      <c r="A364" s="1" t="s">
        <v>1034</v>
      </c>
      <c r="B364" s="2" t="s">
        <v>1035</v>
      </c>
      <c r="C364" s="5">
        <v>53495</v>
      </c>
      <c r="D364" s="5" t="s">
        <v>1050</v>
      </c>
      <c r="E364" s="13" t="s">
        <v>2029</v>
      </c>
      <c r="F364" s="14">
        <v>37.18</v>
      </c>
      <c r="G364" s="14" t="s">
        <v>1050</v>
      </c>
      <c r="H364" s="13" t="s">
        <v>2029</v>
      </c>
      <c r="I364" s="16">
        <v>1438.8111888111889</v>
      </c>
      <c r="J364" s="16" t="s">
        <v>1050</v>
      </c>
      <c r="K364" s="13" t="s">
        <v>2029</v>
      </c>
      <c r="L364" s="5">
        <v>18875</v>
      </c>
      <c r="M364" s="5" t="s">
        <v>1050</v>
      </c>
      <c r="N364" s="13" t="s">
        <v>2029</v>
      </c>
      <c r="O364" s="5">
        <v>6878</v>
      </c>
      <c r="P364" s="5" t="s">
        <v>1050</v>
      </c>
      <c r="Q364" s="13" t="s">
        <v>2029</v>
      </c>
      <c r="R364" s="5">
        <v>5274</v>
      </c>
      <c r="S364" s="5" t="s">
        <v>1050</v>
      </c>
      <c r="T364" s="13" t="s">
        <v>2029</v>
      </c>
      <c r="U364" t="s">
        <v>1240</v>
      </c>
    </row>
    <row r="365" spans="1:21" x14ac:dyDescent="0.25">
      <c r="A365" s="1" t="s">
        <v>714</v>
      </c>
      <c r="B365" s="2" t="s">
        <v>715</v>
      </c>
      <c r="C365" s="5">
        <v>1733853</v>
      </c>
      <c r="D365" s="5">
        <v>1754219.7729537152</v>
      </c>
      <c r="E365" s="13">
        <v>1.1746539616516035E-2</v>
      </c>
      <c r="F365" s="14">
        <v>905.17</v>
      </c>
      <c r="G365" s="14">
        <v>939.138170305789</v>
      </c>
      <c r="H365" s="13">
        <v>3.7526840599875211E-2</v>
      </c>
      <c r="I365" s="16">
        <v>1915.4998508567453</v>
      </c>
      <c r="J365" s="16">
        <v>1867.9038169458395</v>
      </c>
      <c r="K365" s="13">
        <v>-2.4847840050531745E-2</v>
      </c>
      <c r="L365" s="5">
        <v>322234</v>
      </c>
      <c r="M365" s="5">
        <v>312121.48332991719</v>
      </c>
      <c r="N365" s="13">
        <v>-3.1382525338985993E-2</v>
      </c>
      <c r="O365" s="5">
        <v>319139</v>
      </c>
      <c r="P365" s="5">
        <v>344109.14382526407</v>
      </c>
      <c r="Q365" s="13">
        <v>7.8242219926941137E-2</v>
      </c>
      <c r="R365" s="5">
        <v>129087</v>
      </c>
      <c r="S365" s="5">
        <v>132049.80221099188</v>
      </c>
      <c r="T365" s="13">
        <v>2.2951979757774851E-2</v>
      </c>
      <c r="U365" t="s">
        <v>1663</v>
      </c>
    </row>
    <row r="366" spans="1:21" x14ac:dyDescent="0.25">
      <c r="A366" s="1" t="s">
        <v>716</v>
      </c>
      <c r="B366" s="2" t="s">
        <v>717</v>
      </c>
      <c r="C366" s="5">
        <v>59124</v>
      </c>
      <c r="D366" s="5">
        <v>54586.672690989246</v>
      </c>
      <c r="E366" s="13">
        <v>-7.674256324015212E-2</v>
      </c>
      <c r="F366" s="14">
        <v>33.5</v>
      </c>
      <c r="G366" s="14">
        <v>36.56481495776714</v>
      </c>
      <c r="H366" s="13">
        <v>9.1487013664690753E-2</v>
      </c>
      <c r="I366" s="16">
        <v>1764.8955223880596</v>
      </c>
      <c r="J366" s="16">
        <v>1492.8743042741389</v>
      </c>
      <c r="K366" s="13">
        <v>-0.15412879383695866</v>
      </c>
      <c r="L366" s="5">
        <v>13547</v>
      </c>
      <c r="M366" s="5">
        <v>8700.8939581845261</v>
      </c>
      <c r="N366" s="13">
        <v>-0.35772540354436216</v>
      </c>
      <c r="O366" s="5">
        <v>10507</v>
      </c>
      <c r="P366" s="5">
        <v>10654.650494268873</v>
      </c>
      <c r="Q366" s="13">
        <v>1.4052583446166693E-2</v>
      </c>
      <c r="R366" s="5">
        <v>6367</v>
      </c>
      <c r="S366" s="5">
        <v>6824.6346908809928</v>
      </c>
      <c r="T366" s="13">
        <v>7.1876031236216872E-2</v>
      </c>
      <c r="U366" t="s">
        <v>1488</v>
      </c>
    </row>
    <row r="367" spans="1:21" x14ac:dyDescent="0.25">
      <c r="A367" s="1" t="s">
        <v>718</v>
      </c>
      <c r="B367" s="2" t="s">
        <v>719</v>
      </c>
      <c r="C367" s="5">
        <v>69809</v>
      </c>
      <c r="D367" s="5">
        <v>72176.961280389805</v>
      </c>
      <c r="E367" s="13">
        <v>3.3920572997604967E-2</v>
      </c>
      <c r="F367" s="14">
        <v>31.01</v>
      </c>
      <c r="G367" s="14">
        <v>31.050460525437071</v>
      </c>
      <c r="H367" s="13">
        <v>1.3047573504375797E-3</v>
      </c>
      <c r="I367" s="16">
        <v>2251.1770396646243</v>
      </c>
      <c r="J367" s="16">
        <v>2324.5053393414632</v>
      </c>
      <c r="K367" s="13">
        <v>3.2573315374504364E-2</v>
      </c>
      <c r="L367" s="5">
        <v>20311</v>
      </c>
      <c r="M367" s="5">
        <v>20515.861800493374</v>
      </c>
      <c r="N367" s="13">
        <v>1.0086248854973865E-2</v>
      </c>
      <c r="O367" s="5">
        <v>8466</v>
      </c>
      <c r="P367" s="5">
        <v>9403.6845000679459</v>
      </c>
      <c r="Q367" s="13">
        <v>0.1107588589732986</v>
      </c>
      <c r="R367" s="5">
        <v>7258</v>
      </c>
      <c r="S367" s="5">
        <v>9470.5434866379055</v>
      </c>
      <c r="T367" s="13">
        <v>0.30484203453264058</v>
      </c>
      <c r="U367" t="s">
        <v>1387</v>
      </c>
    </row>
    <row r="368" spans="1:21" x14ac:dyDescent="0.25">
      <c r="A368" s="2" t="s">
        <v>720</v>
      </c>
      <c r="B368" s="2" t="s">
        <v>721</v>
      </c>
      <c r="C368" s="5" t="s">
        <v>1050</v>
      </c>
      <c r="D368" s="5">
        <v>58260.879981257771</v>
      </c>
      <c r="E368" s="13" t="s">
        <v>2028</v>
      </c>
      <c r="F368" s="14" t="s">
        <v>1050</v>
      </c>
      <c r="G368" s="14">
        <v>19.44408127373428</v>
      </c>
      <c r="H368" s="13" t="s">
        <v>2028</v>
      </c>
      <c r="I368" s="16" t="s">
        <v>1050</v>
      </c>
      <c r="J368" s="16">
        <v>2996.329791110189</v>
      </c>
      <c r="K368" s="13" t="s">
        <v>2028</v>
      </c>
      <c r="L368" s="5" t="s">
        <v>1050</v>
      </c>
      <c r="M368" s="5">
        <v>18813.467148580021</v>
      </c>
      <c r="N368" s="13" t="s">
        <v>2028</v>
      </c>
      <c r="O368" s="5" t="s">
        <v>1050</v>
      </c>
      <c r="P368" s="5">
        <v>12847.665551590142</v>
      </c>
      <c r="Q368" s="13" t="s">
        <v>2028</v>
      </c>
      <c r="R368" s="5" t="s">
        <v>1050</v>
      </c>
      <c r="S368" s="5">
        <v>6641.4458449940139</v>
      </c>
      <c r="T368" s="13" t="s">
        <v>2028</v>
      </c>
      <c r="U368" t="s">
        <v>2122</v>
      </c>
    </row>
    <row r="369" spans="1:21" x14ac:dyDescent="0.25">
      <c r="A369" s="12" t="s">
        <v>722</v>
      </c>
      <c r="B369" s="4" t="s">
        <v>723</v>
      </c>
      <c r="C369" s="5">
        <v>149539</v>
      </c>
      <c r="D369" s="5">
        <v>118185.37423200821</v>
      </c>
      <c r="E369" s="13">
        <v>-0.20966855313992866</v>
      </c>
      <c r="F369" s="14">
        <v>44.12</v>
      </c>
      <c r="G369" s="14">
        <v>45.73640384660856</v>
      </c>
      <c r="H369" s="13">
        <v>3.6636533241354553E-2</v>
      </c>
      <c r="I369" s="16">
        <v>3389.3699002719859</v>
      </c>
      <c r="J369" s="16">
        <v>2584.0548073779501</v>
      </c>
      <c r="K369" s="13">
        <v>-0.23760023738613242</v>
      </c>
      <c r="L369" s="5">
        <v>88365</v>
      </c>
      <c r="M369" s="5">
        <v>77524.001722009212</v>
      </c>
      <c r="N369" s="13">
        <v>-0.12268430122775746</v>
      </c>
      <c r="O369" s="5">
        <v>26240</v>
      </c>
      <c r="P369" s="5">
        <v>27866.27303456459</v>
      </c>
      <c r="Q369" s="13">
        <v>6.1976868695296894E-2</v>
      </c>
      <c r="R369" s="5">
        <v>11338</v>
      </c>
      <c r="S369" s="5">
        <v>8193.2922744589814</v>
      </c>
      <c r="T369" s="13">
        <v>-0.27736000401667127</v>
      </c>
      <c r="U369" t="s">
        <v>2090</v>
      </c>
    </row>
    <row r="370" spans="1:21" x14ac:dyDescent="0.25">
      <c r="A370" s="1" t="s">
        <v>724</v>
      </c>
      <c r="B370" s="2" t="s">
        <v>725</v>
      </c>
      <c r="C370" s="5">
        <v>153150</v>
      </c>
      <c r="D370" s="5">
        <v>161061.75272478082</v>
      </c>
      <c r="E370" s="13">
        <v>5.166015491205235E-2</v>
      </c>
      <c r="F370" s="14">
        <v>105.56000000000002</v>
      </c>
      <c r="G370" s="14">
        <v>111.29274785677694</v>
      </c>
      <c r="H370" s="13">
        <v>5.4307956202888634E-2</v>
      </c>
      <c r="I370" s="16">
        <v>1450.833649109511</v>
      </c>
      <c r="J370" s="16">
        <v>1447.1900085713742</v>
      </c>
      <c r="K370" s="13">
        <v>-2.5114116565832776E-3</v>
      </c>
      <c r="L370" s="5">
        <v>42635</v>
      </c>
      <c r="M370" s="5">
        <v>44115.432203368815</v>
      </c>
      <c r="N370" s="13">
        <v>3.4723401040666471E-2</v>
      </c>
      <c r="O370" s="5">
        <v>20878</v>
      </c>
      <c r="P370" s="5">
        <v>20454.891271750796</v>
      </c>
      <c r="Q370" s="13">
        <v>-2.0265769146910837E-2</v>
      </c>
      <c r="R370" s="5">
        <v>12232</v>
      </c>
      <c r="S370" s="5">
        <v>10771.652691374898</v>
      </c>
      <c r="T370" s="13">
        <v>-0.11938745165345827</v>
      </c>
      <c r="U370" t="s">
        <v>1727</v>
      </c>
    </row>
    <row r="371" spans="1:21" x14ac:dyDescent="0.25">
      <c r="A371" s="1" t="s">
        <v>726</v>
      </c>
      <c r="B371" s="2" t="s">
        <v>727</v>
      </c>
      <c r="C371" s="5">
        <v>70272</v>
      </c>
      <c r="D371" s="5">
        <v>74710.921570766426</v>
      </c>
      <c r="E371" s="13">
        <v>6.3167713609494913E-2</v>
      </c>
      <c r="F371" s="14">
        <v>20.51</v>
      </c>
      <c r="G371" s="14">
        <v>20.927594196765313</v>
      </c>
      <c r="H371" s="13">
        <v>2.0360516663350117E-2</v>
      </c>
      <c r="I371" s="16">
        <v>3426.2311067771816</v>
      </c>
      <c r="J371" s="16">
        <v>3569.971821334063</v>
      </c>
      <c r="K371" s="13">
        <v>4.1953011947313823E-2</v>
      </c>
      <c r="L371" s="5">
        <v>36448</v>
      </c>
      <c r="M371" s="5">
        <v>37604.813971554839</v>
      </c>
      <c r="N371" s="13">
        <v>3.1738750317022571E-2</v>
      </c>
      <c r="O371" s="5">
        <v>7812</v>
      </c>
      <c r="P371" s="5">
        <v>9916.1075024468937</v>
      </c>
      <c r="Q371" s="13">
        <v>0.26934299826509134</v>
      </c>
      <c r="R371" s="5">
        <v>4564</v>
      </c>
      <c r="S371" s="5">
        <v>4728.9752153268901</v>
      </c>
      <c r="T371" s="13">
        <v>3.6147067337180122E-2</v>
      </c>
      <c r="U371" t="s">
        <v>1250</v>
      </c>
    </row>
    <row r="372" spans="1:21" x14ac:dyDescent="0.25">
      <c r="A372" s="1" t="s">
        <v>728</v>
      </c>
      <c r="B372" s="2" t="s">
        <v>729</v>
      </c>
      <c r="C372" s="5">
        <v>87106</v>
      </c>
      <c r="D372" s="5">
        <v>85412.787363941534</v>
      </c>
      <c r="E372" s="13">
        <v>-1.9438530480775908E-2</v>
      </c>
      <c r="F372" s="14">
        <v>60.44</v>
      </c>
      <c r="G372" s="14">
        <v>61.432217795057355</v>
      </c>
      <c r="H372" s="13">
        <v>1.6416575034039659E-2</v>
      </c>
      <c r="I372" s="16">
        <v>1441.1978821972205</v>
      </c>
      <c r="J372" s="16">
        <v>1390.3581936254559</v>
      </c>
      <c r="K372" s="13">
        <v>-3.5275994504138056E-2</v>
      </c>
      <c r="L372" s="5">
        <v>22839</v>
      </c>
      <c r="M372" s="5">
        <v>23193.179677961572</v>
      </c>
      <c r="N372" s="13">
        <v>1.5507670123979704E-2</v>
      </c>
      <c r="O372" s="5">
        <v>15156</v>
      </c>
      <c r="P372" s="5">
        <v>16996.700082214014</v>
      </c>
      <c r="Q372" s="13">
        <v>0.12145025615030446</v>
      </c>
      <c r="R372" s="5">
        <v>9955</v>
      </c>
      <c r="S372" s="5">
        <v>10601.119520601665</v>
      </c>
      <c r="T372" s="13">
        <v>6.4904020150845357E-2</v>
      </c>
      <c r="U372" t="s">
        <v>1498</v>
      </c>
    </row>
    <row r="373" spans="1:21" x14ac:dyDescent="0.25">
      <c r="A373" s="1" t="s">
        <v>730</v>
      </c>
      <c r="B373" s="2" t="s">
        <v>731</v>
      </c>
      <c r="C373" s="5">
        <v>203914</v>
      </c>
      <c r="D373" s="5">
        <v>215492.67511092551</v>
      </c>
      <c r="E373" s="13">
        <v>5.6782148900642003E-2</v>
      </c>
      <c r="F373" s="14">
        <v>135.91</v>
      </c>
      <c r="G373" s="14">
        <v>145.26183095253646</v>
      </c>
      <c r="H373" s="13">
        <v>6.8808998252788314E-2</v>
      </c>
      <c r="I373" s="16">
        <v>1500.360532705467</v>
      </c>
      <c r="J373" s="16">
        <v>1483.4776189853796</v>
      </c>
      <c r="K373" s="13">
        <v>-1.1252571200099409E-2</v>
      </c>
      <c r="L373" s="5">
        <v>41398</v>
      </c>
      <c r="M373" s="5">
        <v>32321.061413012878</v>
      </c>
      <c r="N373" s="13">
        <v>-0.21926031660918696</v>
      </c>
      <c r="O373" s="5">
        <v>34418</v>
      </c>
      <c r="P373" s="5">
        <v>39390.087168267528</v>
      </c>
      <c r="Q373" s="13">
        <v>0.14446182719122341</v>
      </c>
      <c r="R373" s="5">
        <v>15421</v>
      </c>
      <c r="S373" s="5">
        <v>17430.559640600324</v>
      </c>
      <c r="T373" s="13">
        <v>0.1303131859542393</v>
      </c>
      <c r="U373" t="s">
        <v>1470</v>
      </c>
    </row>
    <row r="374" spans="1:21" x14ac:dyDescent="0.25">
      <c r="A374" s="1" t="s">
        <v>732</v>
      </c>
      <c r="B374" s="2" t="s">
        <v>733</v>
      </c>
      <c r="C374" s="5">
        <v>1849898</v>
      </c>
      <c r="D374" s="5">
        <v>2157919.6816543196</v>
      </c>
      <c r="E374" s="13">
        <v>0.16650738670689932</v>
      </c>
      <c r="F374" s="14">
        <v>524.38</v>
      </c>
      <c r="G374" s="14">
        <v>539.16573121679255</v>
      </c>
      <c r="H374" s="13">
        <v>2.819659639344093E-2</v>
      </c>
      <c r="I374" s="16">
        <v>3527.7813799153287</v>
      </c>
      <c r="J374" s="16">
        <v>4002.3309285334458</v>
      </c>
      <c r="K374" s="13">
        <v>0.13451784493218991</v>
      </c>
      <c r="L374" s="5">
        <v>401344</v>
      </c>
      <c r="M374" s="5">
        <v>366575.01082371199</v>
      </c>
      <c r="N374" s="13">
        <v>-8.6631391465396307E-2</v>
      </c>
      <c r="O374" s="5">
        <v>257918</v>
      </c>
      <c r="P374" s="5">
        <v>320116.56582508684</v>
      </c>
      <c r="Q374" s="13">
        <v>0.24115635909508776</v>
      </c>
      <c r="R374" s="5">
        <v>147153</v>
      </c>
      <c r="S374" s="5">
        <v>150703.34451340302</v>
      </c>
      <c r="T374" s="13">
        <v>2.4126891829612845E-2</v>
      </c>
      <c r="U374" t="s">
        <v>2145</v>
      </c>
    </row>
    <row r="375" spans="1:21" x14ac:dyDescent="0.25">
      <c r="A375" s="1" t="s">
        <v>734</v>
      </c>
      <c r="B375" s="2" t="s">
        <v>735</v>
      </c>
      <c r="C375" s="5">
        <v>376047</v>
      </c>
      <c r="D375" s="5">
        <v>436624.98087924265</v>
      </c>
      <c r="E375" s="13">
        <v>0.1610915148352271</v>
      </c>
      <c r="F375" s="14">
        <v>208.1</v>
      </c>
      <c r="G375" s="14">
        <v>230.64169925517143</v>
      </c>
      <c r="H375" s="13">
        <v>0.1083214764784788</v>
      </c>
      <c r="I375" s="16">
        <v>1807.0494954348871</v>
      </c>
      <c r="J375" s="16">
        <v>1893.0877733266295</v>
      </c>
      <c r="K375" s="13">
        <v>4.7612574038010114E-2</v>
      </c>
      <c r="L375" s="5">
        <v>100981</v>
      </c>
      <c r="M375" s="5">
        <v>88846.386344224302</v>
      </c>
      <c r="N375" s="13">
        <v>-0.12016729538998126</v>
      </c>
      <c r="O375" s="5">
        <v>99612</v>
      </c>
      <c r="P375" s="5">
        <v>121352.41815282548</v>
      </c>
      <c r="Q375" s="13">
        <v>0.21825099539036949</v>
      </c>
      <c r="R375" s="5">
        <v>29516</v>
      </c>
      <c r="S375" s="5">
        <v>30166.783858959483</v>
      </c>
      <c r="T375" s="13">
        <v>2.204851128064382E-2</v>
      </c>
      <c r="U375" t="s">
        <v>1335</v>
      </c>
    </row>
    <row r="376" spans="1:21" x14ac:dyDescent="0.25">
      <c r="A376" s="1" t="s">
        <v>736</v>
      </c>
      <c r="B376" s="2" t="s">
        <v>737</v>
      </c>
      <c r="C376" s="5">
        <v>88200</v>
      </c>
      <c r="D376" s="5">
        <v>93410.347208895575</v>
      </c>
      <c r="E376" s="13">
        <v>5.9074231393373866E-2</v>
      </c>
      <c r="F376" s="14">
        <v>92.67</v>
      </c>
      <c r="G376" s="14">
        <v>98.181606928492172</v>
      </c>
      <c r="H376" s="13">
        <v>5.9475633198361612E-2</v>
      </c>
      <c r="I376" s="16">
        <v>951.76432502427963</v>
      </c>
      <c r="J376" s="16">
        <v>951.40373162692674</v>
      </c>
      <c r="K376" s="13">
        <v>-3.7886836885138295E-4</v>
      </c>
      <c r="L376" s="5">
        <v>9646</v>
      </c>
      <c r="M376" s="5">
        <v>8138.2394450888223</v>
      </c>
      <c r="N376" s="13">
        <v>-0.15630940855392678</v>
      </c>
      <c r="O376" s="5">
        <v>17633</v>
      </c>
      <c r="P376" s="5">
        <v>21024.832111349126</v>
      </c>
      <c r="Q376" s="13">
        <v>0.19235706410418679</v>
      </c>
      <c r="R376" s="5">
        <v>5055</v>
      </c>
      <c r="S376" s="5">
        <v>4422.3379439443333</v>
      </c>
      <c r="T376" s="13">
        <v>-0.12515569852733266</v>
      </c>
      <c r="U376" t="s">
        <v>2112</v>
      </c>
    </row>
    <row r="377" spans="1:21" x14ac:dyDescent="0.25">
      <c r="A377" s="1" t="s">
        <v>738</v>
      </c>
      <c r="B377" s="2" t="s">
        <v>739</v>
      </c>
      <c r="C377" s="5">
        <v>107682</v>
      </c>
      <c r="D377" s="5">
        <v>113147.19614163204</v>
      </c>
      <c r="E377" s="13">
        <v>5.0753107684032996E-2</v>
      </c>
      <c r="F377" s="14">
        <v>78.83</v>
      </c>
      <c r="G377" s="14">
        <v>81.137154737593377</v>
      </c>
      <c r="H377" s="13">
        <v>2.9267470983044261E-2</v>
      </c>
      <c r="I377" s="16">
        <v>1366.0027908156794</v>
      </c>
      <c r="J377" s="16">
        <v>1394.5176720524983</v>
      </c>
      <c r="K377" s="13">
        <v>2.0874687393421638E-2</v>
      </c>
      <c r="L377" s="5">
        <v>16710</v>
      </c>
      <c r="M377" s="5">
        <v>14484.81569065437</v>
      </c>
      <c r="N377" s="13">
        <v>-0.13316483000273069</v>
      </c>
      <c r="O377" s="5">
        <v>17279</v>
      </c>
      <c r="P377" s="5">
        <v>20389.999380978734</v>
      </c>
      <c r="Q377" s="13">
        <v>0.18004510567618112</v>
      </c>
      <c r="R377" s="5">
        <v>8220</v>
      </c>
      <c r="S377" s="5">
        <v>9265.3310088687977</v>
      </c>
      <c r="T377" s="13">
        <v>0.12716922249012136</v>
      </c>
      <c r="U377" t="s">
        <v>1663</v>
      </c>
    </row>
    <row r="378" spans="1:21" x14ac:dyDescent="0.25">
      <c r="A378" s="1" t="s">
        <v>740</v>
      </c>
      <c r="B378" s="2" t="s">
        <v>741</v>
      </c>
      <c r="C378" s="5">
        <v>423566</v>
      </c>
      <c r="D378" s="5">
        <v>431175.87879650417</v>
      </c>
      <c r="E378" s="13">
        <v>1.7966217299084843E-2</v>
      </c>
      <c r="F378" s="14">
        <v>327.14</v>
      </c>
      <c r="G378" s="14">
        <v>352.4609192875144</v>
      </c>
      <c r="H378" s="13">
        <v>7.7400865951930103E-2</v>
      </c>
      <c r="I378" s="16">
        <v>1294.754539340955</v>
      </c>
      <c r="J378" s="16">
        <v>1223.3296096149011</v>
      </c>
      <c r="K378" s="13">
        <v>-5.5164842103901851E-2</v>
      </c>
      <c r="L378" s="5">
        <v>77508</v>
      </c>
      <c r="M378" s="5">
        <v>77696.468999584671</v>
      </c>
      <c r="N378" s="13">
        <v>2.4316070545578666E-3</v>
      </c>
      <c r="O378" s="5">
        <v>57843</v>
      </c>
      <c r="P378" s="5">
        <v>68597.43057854606</v>
      </c>
      <c r="Q378" s="13">
        <v>0.18592449524654772</v>
      </c>
      <c r="R378" s="5">
        <v>28981</v>
      </c>
      <c r="S378" s="5">
        <v>30526.588117750878</v>
      </c>
      <c r="T378" s="13">
        <v>5.3331083045818919E-2</v>
      </c>
      <c r="U378" t="s">
        <v>2146</v>
      </c>
    </row>
    <row r="379" spans="1:21" x14ac:dyDescent="0.25">
      <c r="A379" s="1" t="s">
        <v>742</v>
      </c>
      <c r="B379" s="2" t="s">
        <v>743</v>
      </c>
      <c r="C379" s="5">
        <v>84744</v>
      </c>
      <c r="D379" s="5">
        <v>95819.024462599467</v>
      </c>
      <c r="E379" s="13">
        <v>0.13068800696921867</v>
      </c>
      <c r="F379" s="14">
        <v>50.98</v>
      </c>
      <c r="G379" s="14">
        <v>52.071590330532416</v>
      </c>
      <c r="H379" s="13">
        <v>2.1412128884511952E-2</v>
      </c>
      <c r="I379" s="16">
        <v>1662.2989407610828</v>
      </c>
      <c r="J379" s="16">
        <v>1840.140158085695</v>
      </c>
      <c r="K379" s="13">
        <v>0.10698509934872948</v>
      </c>
      <c r="L379" s="5">
        <v>21535</v>
      </c>
      <c r="M379" s="5">
        <v>20965.113224994355</v>
      </c>
      <c r="N379" s="13">
        <v>-2.646328186699072E-2</v>
      </c>
      <c r="O379" s="5">
        <v>26529</v>
      </c>
      <c r="P379" s="5">
        <v>31121.239058706444</v>
      </c>
      <c r="Q379" s="13">
        <v>0.17310260690966278</v>
      </c>
      <c r="R379" s="5">
        <v>7492</v>
      </c>
      <c r="S379" s="5">
        <v>6604.9715971514524</v>
      </c>
      <c r="T379" s="13">
        <v>-0.11839674357295082</v>
      </c>
      <c r="U379" t="s">
        <v>1230</v>
      </c>
    </row>
    <row r="380" spans="1:21" x14ac:dyDescent="0.25">
      <c r="A380" s="1" t="s">
        <v>744</v>
      </c>
      <c r="B380" s="2" t="s">
        <v>745</v>
      </c>
      <c r="C380" s="5">
        <v>1190956</v>
      </c>
      <c r="D380" s="5">
        <v>1207033.8517735121</v>
      </c>
      <c r="E380" s="13">
        <v>1.3499954468101327E-2</v>
      </c>
      <c r="F380" s="14">
        <v>545.04</v>
      </c>
      <c r="G380" s="14">
        <v>581.94729582150194</v>
      </c>
      <c r="H380" s="13">
        <v>6.7714838950355891E-2</v>
      </c>
      <c r="I380" s="16">
        <v>2185.0799941288715</v>
      </c>
      <c r="J380" s="16">
        <v>2074.1291530010649</v>
      </c>
      <c r="K380" s="13">
        <v>-5.0776558032622279E-2</v>
      </c>
      <c r="L380" s="5">
        <v>249381.99999999997</v>
      </c>
      <c r="M380" s="5">
        <v>230684.96676833299</v>
      </c>
      <c r="N380" s="13">
        <v>-7.4973467337927285E-2</v>
      </c>
      <c r="O380" s="5">
        <v>189439</v>
      </c>
      <c r="P380" s="5">
        <v>209155.02146290446</v>
      </c>
      <c r="Q380" s="13">
        <v>0.10407583160228076</v>
      </c>
      <c r="R380" s="5">
        <v>98884</v>
      </c>
      <c r="S380" s="5">
        <v>110122.60023744524</v>
      </c>
      <c r="T380" s="13">
        <v>0.11365438531456289</v>
      </c>
      <c r="U380" t="s">
        <v>2147</v>
      </c>
    </row>
    <row r="381" spans="1:21" x14ac:dyDescent="0.25">
      <c r="A381" s="1" t="s">
        <v>746</v>
      </c>
      <c r="B381" s="2" t="s">
        <v>747</v>
      </c>
      <c r="C381" s="5">
        <v>482819</v>
      </c>
      <c r="D381" s="5">
        <v>594107.84157588705</v>
      </c>
      <c r="E381" s="13">
        <v>0.23049805740015836</v>
      </c>
      <c r="F381" s="14">
        <v>168.97</v>
      </c>
      <c r="G381" s="14">
        <v>177.12487809610161</v>
      </c>
      <c r="H381" s="13">
        <v>4.8262283814296099E-2</v>
      </c>
      <c r="I381" s="16">
        <v>2857.4243948629933</v>
      </c>
      <c r="J381" s="16">
        <v>3354.1750202563044</v>
      </c>
      <c r="K381" s="13">
        <v>0.17384558845593853</v>
      </c>
      <c r="L381" s="5">
        <v>107581</v>
      </c>
      <c r="M381" s="5">
        <v>98886.294751309455</v>
      </c>
      <c r="N381" s="13">
        <v>-8.0820082065518495E-2</v>
      </c>
      <c r="O381" s="5">
        <v>38526</v>
      </c>
      <c r="P381" s="5">
        <v>47712.359470746975</v>
      </c>
      <c r="Q381" s="13">
        <v>0.23844571122740421</v>
      </c>
      <c r="R381" s="5">
        <v>27418</v>
      </c>
      <c r="S381" s="5">
        <v>33079.743317639222</v>
      </c>
      <c r="T381" s="13">
        <v>0.20649731262817209</v>
      </c>
      <c r="U381" t="s">
        <v>1763</v>
      </c>
    </row>
    <row r="382" spans="1:21" x14ac:dyDescent="0.25">
      <c r="A382" s="1" t="s">
        <v>748</v>
      </c>
      <c r="B382" s="2" t="s">
        <v>749</v>
      </c>
      <c r="C382" s="5">
        <v>136550</v>
      </c>
      <c r="D382" s="5">
        <v>147776.81979678402</v>
      </c>
      <c r="E382" s="13">
        <v>8.2217647724525986E-2</v>
      </c>
      <c r="F382" s="14">
        <v>74.209999999999994</v>
      </c>
      <c r="G382" s="14">
        <v>75.952926592116256</v>
      </c>
      <c r="H382" s="13">
        <v>2.3486411428598069E-2</v>
      </c>
      <c r="I382" s="16">
        <v>1840.0485109823476</v>
      </c>
      <c r="J382" s="16">
        <v>1945.636941554309</v>
      </c>
      <c r="K382" s="13">
        <v>5.7383503718383438E-2</v>
      </c>
      <c r="L382" s="5">
        <v>45208</v>
      </c>
      <c r="M382" s="5">
        <v>48599.740181672321</v>
      </c>
      <c r="N382" s="13">
        <v>7.5025220794379788E-2</v>
      </c>
      <c r="O382" s="5">
        <v>24077</v>
      </c>
      <c r="P382" s="5">
        <v>27415.597211140845</v>
      </c>
      <c r="Q382" s="13">
        <v>0.13866333891850499</v>
      </c>
      <c r="R382" s="5">
        <v>16772</v>
      </c>
      <c r="S382" s="5">
        <v>17565.732477185262</v>
      </c>
      <c r="T382" s="13">
        <v>4.7324855544077143E-2</v>
      </c>
      <c r="U382" t="s">
        <v>1311</v>
      </c>
    </row>
    <row r="383" spans="1:21" x14ac:dyDescent="0.25">
      <c r="A383" s="1" t="s">
        <v>750</v>
      </c>
      <c r="B383" s="2" t="s">
        <v>751</v>
      </c>
      <c r="C383" s="5">
        <v>133700</v>
      </c>
      <c r="D383" s="5">
        <v>131767.40728664756</v>
      </c>
      <c r="E383" s="13">
        <v>-1.445469493906087E-2</v>
      </c>
      <c r="F383" s="14">
        <v>49.41</v>
      </c>
      <c r="G383" s="14">
        <v>50.842526021096624</v>
      </c>
      <c r="H383" s="13">
        <v>2.8992633497199511E-2</v>
      </c>
      <c r="I383" s="16">
        <v>2705.9299736895368</v>
      </c>
      <c r="J383" s="16">
        <v>2591.6770388625446</v>
      </c>
      <c r="K383" s="13">
        <v>-4.2223167612578064E-2</v>
      </c>
      <c r="L383" s="5">
        <v>31295</v>
      </c>
      <c r="M383" s="5">
        <v>29372.247539215568</v>
      </c>
      <c r="N383" s="13">
        <v>-6.1439605712875274E-2</v>
      </c>
      <c r="O383" s="5">
        <v>19470</v>
      </c>
      <c r="P383" s="5">
        <v>21055.517858498366</v>
      </c>
      <c r="Q383" s="13">
        <v>8.1433891037409653E-2</v>
      </c>
      <c r="R383" s="5">
        <v>11091</v>
      </c>
      <c r="S383" s="5">
        <v>11964.991910966697</v>
      </c>
      <c r="T383" s="13">
        <v>7.8801903432215048E-2</v>
      </c>
      <c r="U383" t="s">
        <v>1811</v>
      </c>
    </row>
    <row r="384" spans="1:21" x14ac:dyDescent="0.25">
      <c r="A384" s="1" t="s">
        <v>752</v>
      </c>
      <c r="B384" s="2" t="s">
        <v>753</v>
      </c>
      <c r="C384" s="5">
        <v>884891</v>
      </c>
      <c r="D384" s="5">
        <v>1146365.8910359873</v>
      </c>
      <c r="E384" s="13">
        <v>0.29548824774575322</v>
      </c>
      <c r="F384" s="14">
        <v>518.14</v>
      </c>
      <c r="G384" s="14">
        <v>541.55239869120635</v>
      </c>
      <c r="H384" s="13">
        <v>4.5185468582248742E-2</v>
      </c>
      <c r="I384" s="16">
        <v>1707.8222102134559</v>
      </c>
      <c r="J384" s="16">
        <v>2116.8143540799756</v>
      </c>
      <c r="K384" s="13">
        <v>0.23948168692302044</v>
      </c>
      <c r="L384" s="5">
        <v>165589</v>
      </c>
      <c r="M384" s="5">
        <v>170940.55534641081</v>
      </c>
      <c r="N384" s="13">
        <v>3.2318302220623402E-2</v>
      </c>
      <c r="O384" s="5">
        <v>105294</v>
      </c>
      <c r="P384" s="5">
        <v>141213.8908789948</v>
      </c>
      <c r="Q384" s="13">
        <v>0.34113900962063182</v>
      </c>
      <c r="R384" s="5">
        <v>51456</v>
      </c>
      <c r="S384" s="5">
        <v>61989.265131643806</v>
      </c>
      <c r="T384" s="13">
        <v>0.20470431303723194</v>
      </c>
      <c r="U384" t="s">
        <v>1603</v>
      </c>
    </row>
    <row r="385" spans="1:21" x14ac:dyDescent="0.25">
      <c r="A385" s="1" t="s">
        <v>754</v>
      </c>
      <c r="B385" s="2" t="s">
        <v>755</v>
      </c>
      <c r="C385" s="5">
        <v>81251</v>
      </c>
      <c r="D385" s="5">
        <v>93122.899725358788</v>
      </c>
      <c r="E385" s="13">
        <v>0.14611389060268534</v>
      </c>
      <c r="F385" s="14">
        <v>42.25</v>
      </c>
      <c r="G385" s="14">
        <v>43.031414932435595</v>
      </c>
      <c r="H385" s="13">
        <v>1.8495027986641308E-2</v>
      </c>
      <c r="I385" s="16">
        <v>1923.1005917159764</v>
      </c>
      <c r="J385" s="16">
        <v>2164.0678065448869</v>
      </c>
      <c r="K385" s="13">
        <v>0.12530140953983912</v>
      </c>
      <c r="L385" s="5">
        <v>20637</v>
      </c>
      <c r="M385" s="5">
        <v>22395.450492392414</v>
      </c>
      <c r="N385" s="13">
        <v>8.5208629761710231E-2</v>
      </c>
      <c r="O385" s="5">
        <v>13148</v>
      </c>
      <c r="P385" s="5">
        <v>16253.166574928611</v>
      </c>
      <c r="Q385" s="13">
        <v>0.23617025972989134</v>
      </c>
      <c r="R385" s="5">
        <v>7505</v>
      </c>
      <c r="S385" s="5">
        <v>7813.5520710469236</v>
      </c>
      <c r="T385" s="13">
        <v>4.1112867561215675E-2</v>
      </c>
      <c r="U385" t="s">
        <v>1710</v>
      </c>
    </row>
    <row r="386" spans="1:21" x14ac:dyDescent="0.25">
      <c r="A386" s="1" t="s">
        <v>756</v>
      </c>
      <c r="B386" s="2" t="s">
        <v>757</v>
      </c>
      <c r="C386" s="5">
        <v>266254</v>
      </c>
      <c r="D386" s="5">
        <v>274854.32444649452</v>
      </c>
      <c r="E386" s="13">
        <v>3.2301202785665256E-2</v>
      </c>
      <c r="F386" s="14">
        <v>103.84</v>
      </c>
      <c r="G386" s="14">
        <v>109.35228622032342</v>
      </c>
      <c r="H386" s="13">
        <v>5.3084420457660028E-2</v>
      </c>
      <c r="I386" s="16">
        <v>2564.0793528505392</v>
      </c>
      <c r="J386" s="16">
        <v>2513.4757941202706</v>
      </c>
      <c r="K386" s="13">
        <v>-1.9735566558816347E-2</v>
      </c>
      <c r="L386" s="5">
        <v>72564</v>
      </c>
      <c r="M386" s="5">
        <v>68658.149585639738</v>
      </c>
      <c r="N386" s="13">
        <v>-5.3826283203244889E-2</v>
      </c>
      <c r="O386" s="5">
        <v>41683</v>
      </c>
      <c r="P386" s="5">
        <v>44359.592381817485</v>
      </c>
      <c r="Q386" s="13">
        <v>6.4213045649724951E-2</v>
      </c>
      <c r="R386" s="5">
        <v>24547</v>
      </c>
      <c r="S386" s="5">
        <v>25797.588161320044</v>
      </c>
      <c r="T386" s="13">
        <v>5.0946680299834748E-2</v>
      </c>
      <c r="U386" t="s">
        <v>1663</v>
      </c>
    </row>
    <row r="387" spans="1:21" x14ac:dyDescent="0.25">
      <c r="A387" s="1" t="s">
        <v>758</v>
      </c>
      <c r="B387" s="2" t="s">
        <v>759</v>
      </c>
      <c r="C387" s="5">
        <v>117731</v>
      </c>
      <c r="D387" s="5">
        <v>122565.41475561363</v>
      </c>
      <c r="E387" s="13">
        <v>4.1063226810386648E-2</v>
      </c>
      <c r="F387" s="14">
        <v>71.06</v>
      </c>
      <c r="G387" s="14">
        <v>72.865182148206088</v>
      </c>
      <c r="H387" s="13">
        <v>2.5403632820237627E-2</v>
      </c>
      <c r="I387" s="16">
        <v>1656.7830002814521</v>
      </c>
      <c r="J387" s="16">
        <v>1682.0847919698933</v>
      </c>
      <c r="K387" s="13">
        <v>1.527163888339207E-2</v>
      </c>
      <c r="L387" s="5">
        <v>36287</v>
      </c>
      <c r="M387" s="5">
        <v>33825.069028667785</v>
      </c>
      <c r="N387" s="13">
        <v>-6.7846087340706435E-2</v>
      </c>
      <c r="O387" s="5">
        <v>21587</v>
      </c>
      <c r="P387" s="5">
        <v>24273.024342935332</v>
      </c>
      <c r="Q387" s="13">
        <v>0.12442786598116146</v>
      </c>
      <c r="R387" s="5">
        <v>11753</v>
      </c>
      <c r="S387" s="5">
        <v>11000.70152521218</v>
      </c>
      <c r="T387" s="13">
        <v>-6.4009059371038873E-2</v>
      </c>
      <c r="U387" t="s">
        <v>1250</v>
      </c>
    </row>
    <row r="388" spans="1:21" x14ac:dyDescent="0.25">
      <c r="A388" s="2" t="s">
        <v>760</v>
      </c>
      <c r="B388" s="2" t="s">
        <v>761</v>
      </c>
      <c r="C388" s="5" t="s">
        <v>1050</v>
      </c>
      <c r="D388" s="5">
        <v>53384.118037282562</v>
      </c>
      <c r="E388" s="13" t="s">
        <v>2028</v>
      </c>
      <c r="F388" s="14" t="s">
        <v>1050</v>
      </c>
      <c r="G388" s="14">
        <v>11.540696147301146</v>
      </c>
      <c r="H388" s="13" t="s">
        <v>2028</v>
      </c>
      <c r="I388" s="16" t="s">
        <v>1050</v>
      </c>
      <c r="J388" s="16">
        <v>4625.7277165872465</v>
      </c>
      <c r="K388" s="13" t="s">
        <v>2028</v>
      </c>
      <c r="L388" s="5" t="s">
        <v>1050</v>
      </c>
      <c r="M388" s="5">
        <v>21198.783517810396</v>
      </c>
      <c r="N388" s="13" t="s">
        <v>2028</v>
      </c>
      <c r="O388" s="5" t="s">
        <v>1050</v>
      </c>
      <c r="P388" s="5">
        <v>6132.8826743661302</v>
      </c>
      <c r="Q388" s="13" t="s">
        <v>2028</v>
      </c>
      <c r="R388" s="5" t="s">
        <v>1050</v>
      </c>
      <c r="S388" s="5">
        <v>4309.9967403768396</v>
      </c>
      <c r="T388" s="13" t="s">
        <v>2028</v>
      </c>
      <c r="U388" t="s">
        <v>2124</v>
      </c>
    </row>
    <row r="389" spans="1:21" x14ac:dyDescent="0.25">
      <c r="A389" s="1" t="s">
        <v>762</v>
      </c>
      <c r="B389" s="2" t="s">
        <v>763</v>
      </c>
      <c r="C389" s="5">
        <v>392141</v>
      </c>
      <c r="D389" s="5">
        <v>437810.25571194431</v>
      </c>
      <c r="E389" s="13">
        <v>0.11646131292556583</v>
      </c>
      <c r="F389" s="14">
        <v>164.39</v>
      </c>
      <c r="G389" s="14">
        <v>165.86462833980042</v>
      </c>
      <c r="H389" s="13">
        <v>8.9703043968637538E-3</v>
      </c>
      <c r="I389" s="16">
        <v>2385.4309872863314</v>
      </c>
      <c r="J389" s="16">
        <v>2639.5637218986767</v>
      </c>
      <c r="K389" s="13">
        <v>0.10653535397452304</v>
      </c>
      <c r="L389" s="5">
        <v>99423.000000000015</v>
      </c>
      <c r="M389" s="5">
        <v>82726.935269398629</v>
      </c>
      <c r="N389" s="13">
        <v>-0.16792960110438612</v>
      </c>
      <c r="O389" s="5">
        <v>60088</v>
      </c>
      <c r="P389" s="5">
        <v>76469.500405079161</v>
      </c>
      <c r="Q389" s="13">
        <v>0.27262515652175412</v>
      </c>
      <c r="R389" s="5">
        <v>30948.000000000004</v>
      </c>
      <c r="S389" s="5">
        <v>35129.593711156012</v>
      </c>
      <c r="T389" s="13">
        <v>0.13511676719516635</v>
      </c>
      <c r="U389" t="s">
        <v>2148</v>
      </c>
    </row>
    <row r="390" spans="1:21" x14ac:dyDescent="0.25">
      <c r="A390" s="1" t="s">
        <v>764</v>
      </c>
      <c r="B390" s="2" t="s">
        <v>765</v>
      </c>
      <c r="C390" s="5">
        <v>953556</v>
      </c>
      <c r="D390" s="5">
        <v>1059447.8524506118</v>
      </c>
      <c r="E390" s="13">
        <v>0.11104943228359086</v>
      </c>
      <c r="F390" s="14">
        <v>492.17</v>
      </c>
      <c r="G390" s="14">
        <v>507.92816357834471</v>
      </c>
      <c r="H390" s="13">
        <v>3.201772472589693E-2</v>
      </c>
      <c r="I390" s="16">
        <v>1937.452506247841</v>
      </c>
      <c r="J390" s="16">
        <v>2085.8222253060762</v>
      </c>
      <c r="K390" s="13">
        <v>7.657979670715892E-2</v>
      </c>
      <c r="L390" s="5">
        <v>205440</v>
      </c>
      <c r="M390" s="5">
        <v>207797.13092113766</v>
      </c>
      <c r="N390" s="13">
        <v>1.147357340896449E-2</v>
      </c>
      <c r="O390" s="5">
        <v>135815</v>
      </c>
      <c r="P390" s="5">
        <v>164639.26713147177</v>
      </c>
      <c r="Q390" s="13">
        <v>0.21223183839393125</v>
      </c>
      <c r="R390" s="5">
        <v>77251</v>
      </c>
      <c r="S390" s="5">
        <v>84227.822579724889</v>
      </c>
      <c r="T390" s="13">
        <v>9.0313686291761772E-2</v>
      </c>
      <c r="U390" t="s">
        <v>1771</v>
      </c>
    </row>
    <row r="391" spans="1:21" x14ac:dyDescent="0.25">
      <c r="A391" s="2" t="s">
        <v>766</v>
      </c>
      <c r="B391" s="2" t="s">
        <v>767</v>
      </c>
      <c r="C391" s="5" t="s">
        <v>1050</v>
      </c>
      <c r="D391" s="5">
        <v>50246.120491410751</v>
      </c>
      <c r="E391" s="13" t="s">
        <v>2028</v>
      </c>
      <c r="F391" s="14" t="s">
        <v>1050</v>
      </c>
      <c r="G391" s="14">
        <v>27.528169543012595</v>
      </c>
      <c r="H391" s="13" t="s">
        <v>2028</v>
      </c>
      <c r="I391" s="16" t="s">
        <v>1050</v>
      </c>
      <c r="J391" s="16">
        <v>1825.2619525937421</v>
      </c>
      <c r="K391" s="13" t="s">
        <v>2028</v>
      </c>
      <c r="L391" s="5" t="s">
        <v>1050</v>
      </c>
      <c r="M391" s="5">
        <v>23853.191382875702</v>
      </c>
      <c r="N391" s="13" t="s">
        <v>2028</v>
      </c>
      <c r="O391" s="5" t="s">
        <v>1050</v>
      </c>
      <c r="P391" s="5">
        <v>6672.6010124255154</v>
      </c>
      <c r="Q391" s="13" t="s">
        <v>2028</v>
      </c>
      <c r="R391" s="5" t="s">
        <v>1050</v>
      </c>
      <c r="S391" s="5">
        <v>4976.7402413697664</v>
      </c>
      <c r="T391" s="13" t="s">
        <v>2028</v>
      </c>
      <c r="U391" t="s">
        <v>2114</v>
      </c>
    </row>
    <row r="392" spans="1:21" x14ac:dyDescent="0.25">
      <c r="A392" s="1" t="s">
        <v>768</v>
      </c>
      <c r="B392" s="2" t="s">
        <v>769</v>
      </c>
      <c r="C392" s="5">
        <v>1932666</v>
      </c>
      <c r="D392" s="5">
        <v>2207792.4240502552</v>
      </c>
      <c r="E392" s="13">
        <v>0.14235590839299456</v>
      </c>
      <c r="F392" s="14">
        <v>544.97</v>
      </c>
      <c r="G392" s="14">
        <v>552.00295390421104</v>
      </c>
      <c r="H392" s="13">
        <v>1.2905212955228751E-2</v>
      </c>
      <c r="I392" s="16">
        <v>3546.37135989137</v>
      </c>
      <c r="J392" s="16">
        <v>3999.6025536366478</v>
      </c>
      <c r="K392" s="13">
        <v>0.12780139126748441</v>
      </c>
      <c r="L392" s="5">
        <v>576317</v>
      </c>
      <c r="M392" s="5">
        <v>581051.00280755479</v>
      </c>
      <c r="N392" s="13">
        <v>8.214234193256122E-3</v>
      </c>
      <c r="O392" s="5">
        <v>201150</v>
      </c>
      <c r="P392" s="5">
        <v>252515.64762685235</v>
      </c>
      <c r="Q392" s="13">
        <v>0.25535991860229856</v>
      </c>
      <c r="R392" s="5">
        <v>133449</v>
      </c>
      <c r="S392" s="5">
        <v>133728.74082749194</v>
      </c>
      <c r="T392" s="13">
        <v>2.0962377199675044E-3</v>
      </c>
      <c r="U392" t="s">
        <v>1250</v>
      </c>
    </row>
    <row r="393" spans="1:21" x14ac:dyDescent="0.25">
      <c r="A393" s="1" t="s">
        <v>770</v>
      </c>
      <c r="B393" s="2" t="s">
        <v>771</v>
      </c>
      <c r="C393" s="5">
        <v>210111</v>
      </c>
      <c r="D393" s="5">
        <v>220347.0885071948</v>
      </c>
      <c r="E393" s="13">
        <v>4.8717527912364417E-2</v>
      </c>
      <c r="F393" s="14">
        <v>124.18</v>
      </c>
      <c r="G393" s="14">
        <v>125.3134187331675</v>
      </c>
      <c r="H393" s="13">
        <v>9.1272244577829623E-3</v>
      </c>
      <c r="I393" s="16">
        <v>1691.9874375905943</v>
      </c>
      <c r="J393" s="16">
        <v>1758.3678646289629</v>
      </c>
      <c r="K393" s="13">
        <v>3.9232222156977137E-2</v>
      </c>
      <c r="L393" s="5">
        <v>47941</v>
      </c>
      <c r="M393" s="5">
        <v>46100.151528955306</v>
      </c>
      <c r="N393" s="13">
        <v>-3.839820761028543E-2</v>
      </c>
      <c r="O393" s="5">
        <v>37668</v>
      </c>
      <c r="P393" s="5">
        <v>43207.956558305727</v>
      </c>
      <c r="Q393" s="13">
        <v>0.14707328656434443</v>
      </c>
      <c r="R393" s="5">
        <v>17064</v>
      </c>
      <c r="S393" s="5">
        <v>14142.478079929662</v>
      </c>
      <c r="T393" s="13">
        <v>-0.17120967651607699</v>
      </c>
      <c r="U393" t="s">
        <v>1771</v>
      </c>
    </row>
    <row r="394" spans="1:21" x14ac:dyDescent="0.25">
      <c r="A394" s="1" t="s">
        <v>772</v>
      </c>
      <c r="B394" s="2" t="s">
        <v>773</v>
      </c>
      <c r="C394" s="5">
        <v>107677</v>
      </c>
      <c r="D394" s="5">
        <v>121666.72030692466</v>
      </c>
      <c r="E394" s="13">
        <v>0.12992301333548167</v>
      </c>
      <c r="F394" s="14">
        <v>50.58</v>
      </c>
      <c r="G394" s="14">
        <v>52.766314683928655</v>
      </c>
      <c r="H394" s="13">
        <v>4.3224885012428965E-2</v>
      </c>
      <c r="I394" s="16">
        <v>2128.845393436141</v>
      </c>
      <c r="J394" s="16">
        <v>2305.7649759266096</v>
      </c>
      <c r="K394" s="13">
        <v>8.3105885958634662E-2</v>
      </c>
      <c r="L394" s="5">
        <v>19060</v>
      </c>
      <c r="M394" s="5">
        <v>20725.71947617154</v>
      </c>
      <c r="N394" s="13">
        <v>8.7393466745621193E-2</v>
      </c>
      <c r="O394" s="5">
        <v>16123</v>
      </c>
      <c r="P394" s="5">
        <v>19093.603024316079</v>
      </c>
      <c r="Q394" s="13">
        <v>0.18424629562215955</v>
      </c>
      <c r="R394" s="5">
        <v>7330</v>
      </c>
      <c r="S394" s="5">
        <v>9289.5672887141118</v>
      </c>
      <c r="T394" s="13">
        <v>0.26733523720519942</v>
      </c>
      <c r="U394" t="s">
        <v>1520</v>
      </c>
    </row>
    <row r="395" spans="1:21" x14ac:dyDescent="0.25">
      <c r="A395" s="1" t="s">
        <v>774</v>
      </c>
      <c r="B395" s="2" t="s">
        <v>775</v>
      </c>
      <c r="C395" s="5">
        <v>720572</v>
      </c>
      <c r="D395" s="5">
        <v>729594.01944364212</v>
      </c>
      <c r="E395" s="13">
        <v>1.2520635611211809E-2</v>
      </c>
      <c r="F395" s="14">
        <v>324.47000000000003</v>
      </c>
      <c r="G395" s="14">
        <v>335.91662887100557</v>
      </c>
      <c r="H395" s="13">
        <v>3.5277926683531739E-2</v>
      </c>
      <c r="I395" s="16">
        <v>2220.7661725275061</v>
      </c>
      <c r="J395" s="16">
        <v>2171.9496944696107</v>
      </c>
      <c r="K395" s="13">
        <v>-2.1981818104846337E-2</v>
      </c>
      <c r="L395" s="5">
        <v>159937</v>
      </c>
      <c r="M395" s="5">
        <v>158441.70161612349</v>
      </c>
      <c r="N395" s="13">
        <v>-9.3492961846008537E-3</v>
      </c>
      <c r="O395" s="5">
        <v>116259</v>
      </c>
      <c r="P395" s="5">
        <v>132322.87765083104</v>
      </c>
      <c r="Q395" s="13">
        <v>0.13817319649086127</v>
      </c>
      <c r="R395" s="5">
        <v>60385</v>
      </c>
      <c r="S395" s="5">
        <v>65520.296634935119</v>
      </c>
      <c r="T395" s="13">
        <v>8.5042587313656021E-2</v>
      </c>
      <c r="U395" t="s">
        <v>1585</v>
      </c>
    </row>
    <row r="396" spans="1:21" x14ac:dyDescent="0.25">
      <c r="A396" s="1" t="s">
        <v>776</v>
      </c>
      <c r="B396" s="2" t="s">
        <v>777</v>
      </c>
      <c r="C396" s="5">
        <v>296863</v>
      </c>
      <c r="D396" s="5">
        <v>283274.34205695143</v>
      </c>
      <c r="E396" s="13">
        <v>-4.577417173257891E-2</v>
      </c>
      <c r="F396" s="14">
        <v>153.01</v>
      </c>
      <c r="G396" s="14">
        <v>155.48848234432631</v>
      </c>
      <c r="H396" s="13">
        <v>1.6198172304596588E-2</v>
      </c>
      <c r="I396" s="16">
        <v>1940.1542382850796</v>
      </c>
      <c r="J396" s="16">
        <v>1821.8348895427878</v>
      </c>
      <c r="K396" s="13">
        <v>-6.0984506493089639E-2</v>
      </c>
      <c r="L396" s="5">
        <v>74947</v>
      </c>
      <c r="M396" s="5">
        <v>66469.84542002606</v>
      </c>
      <c r="N396" s="13">
        <v>-0.11310865785120071</v>
      </c>
      <c r="O396" s="5">
        <v>45335</v>
      </c>
      <c r="P396" s="5">
        <v>51287.760216840499</v>
      </c>
      <c r="Q396" s="13">
        <v>0.13130605970752177</v>
      </c>
      <c r="R396" s="5">
        <v>24590</v>
      </c>
      <c r="S396" s="5">
        <v>25386.626182675125</v>
      </c>
      <c r="T396" s="13">
        <v>3.2396347404437788E-2</v>
      </c>
      <c r="U396" t="s">
        <v>1394</v>
      </c>
    </row>
    <row r="397" spans="1:21" x14ac:dyDescent="0.25">
      <c r="A397" s="1" t="s">
        <v>778</v>
      </c>
      <c r="B397" s="2" t="s">
        <v>779</v>
      </c>
      <c r="C397" s="5">
        <v>104996</v>
      </c>
      <c r="D397" s="5">
        <v>122030.29140951665</v>
      </c>
      <c r="E397" s="13">
        <v>0.16223752723452939</v>
      </c>
      <c r="F397" s="14">
        <v>95.620000000000019</v>
      </c>
      <c r="G397" s="14">
        <v>98.292661411586849</v>
      </c>
      <c r="H397" s="13">
        <v>2.7950861865580733E-2</v>
      </c>
      <c r="I397" s="16">
        <v>1098.0548002509934</v>
      </c>
      <c r="J397" s="16">
        <v>1241.4995143791232</v>
      </c>
      <c r="K397" s="13">
        <v>0.13063529624873113</v>
      </c>
      <c r="L397" s="5">
        <v>26223</v>
      </c>
      <c r="M397" s="5">
        <v>26855.669413077012</v>
      </c>
      <c r="N397" s="13">
        <v>2.4126507763299852E-2</v>
      </c>
      <c r="O397" s="5">
        <v>15457</v>
      </c>
      <c r="P397" s="5">
        <v>19155.952439327295</v>
      </c>
      <c r="Q397" s="13">
        <v>0.23930597394884487</v>
      </c>
      <c r="R397" s="5">
        <v>6994</v>
      </c>
      <c r="S397" s="5">
        <v>6065.6848646237913</v>
      </c>
      <c r="T397" s="13">
        <v>-0.13273021666803098</v>
      </c>
      <c r="U397" t="s">
        <v>1695</v>
      </c>
    </row>
    <row r="398" spans="1:21" x14ac:dyDescent="0.25">
      <c r="A398" s="1" t="s">
        <v>780</v>
      </c>
      <c r="B398" s="2" t="s">
        <v>781</v>
      </c>
      <c r="C398" s="5">
        <v>68243</v>
      </c>
      <c r="D398" s="5">
        <v>61273.567583869532</v>
      </c>
      <c r="E398" s="13">
        <v>-0.10212670041074497</v>
      </c>
      <c r="F398" s="14">
        <v>45.96</v>
      </c>
      <c r="G398" s="14">
        <v>46.342827635630357</v>
      </c>
      <c r="H398" s="13">
        <v>8.3295830206778967E-3</v>
      </c>
      <c r="I398" s="16">
        <v>1484.834638816362</v>
      </c>
      <c r="J398" s="16">
        <v>1322.1801670289058</v>
      </c>
      <c r="K398" s="13">
        <v>-0.10954382901325396</v>
      </c>
      <c r="L398" s="5">
        <v>22656</v>
      </c>
      <c r="M398" s="5">
        <v>15706.501198661579</v>
      </c>
      <c r="N398" s="13">
        <v>-0.30673988353365206</v>
      </c>
      <c r="O398" s="5">
        <v>10305</v>
      </c>
      <c r="P398" s="5">
        <v>12183.065540446831</v>
      </c>
      <c r="Q398" s="13">
        <v>0.18224799033933339</v>
      </c>
      <c r="R398" s="5">
        <v>6348</v>
      </c>
      <c r="S398" s="5">
        <v>5387.8910900254396</v>
      </c>
      <c r="T398" s="13">
        <v>-0.15124589004010089</v>
      </c>
      <c r="U398" t="s">
        <v>1603</v>
      </c>
    </row>
    <row r="399" spans="1:21" x14ac:dyDescent="0.25">
      <c r="A399" s="1" t="s">
        <v>782</v>
      </c>
      <c r="B399" s="2" t="s">
        <v>783</v>
      </c>
      <c r="C399" s="5">
        <v>60851</v>
      </c>
      <c r="D399" s="5">
        <v>59010.597375855374</v>
      </c>
      <c r="E399" s="13">
        <v>-3.0244410513296845E-2</v>
      </c>
      <c r="F399" s="14">
        <v>47.67</v>
      </c>
      <c r="G399" s="14">
        <v>48.746155662594965</v>
      </c>
      <c r="H399" s="13">
        <v>2.2575113543003223E-2</v>
      </c>
      <c r="I399" s="16">
        <v>1276.5051395007342</v>
      </c>
      <c r="J399" s="16">
        <v>1210.5692556415636</v>
      </c>
      <c r="K399" s="13">
        <v>-5.165344174404142E-2</v>
      </c>
      <c r="L399" s="5">
        <v>18753</v>
      </c>
      <c r="M399" s="5">
        <v>18681.573087711564</v>
      </c>
      <c r="N399" s="13">
        <v>-3.8088259099043429E-3</v>
      </c>
      <c r="O399" s="5">
        <v>8837</v>
      </c>
      <c r="P399" s="5">
        <v>9412.2682049863288</v>
      </c>
      <c r="Q399" s="13">
        <v>6.5097680772471286E-2</v>
      </c>
      <c r="R399" s="5">
        <v>4783</v>
      </c>
      <c r="S399" s="5">
        <v>4074.4902923636541</v>
      </c>
      <c r="T399" s="13">
        <v>-0.14813081907512982</v>
      </c>
      <c r="U399" t="s">
        <v>1366</v>
      </c>
    </row>
    <row r="400" spans="1:21" x14ac:dyDescent="0.25">
      <c r="A400" s="2" t="s">
        <v>784</v>
      </c>
      <c r="B400" s="2" t="s">
        <v>785</v>
      </c>
      <c r="C400" s="5" t="s">
        <v>1050</v>
      </c>
      <c r="D400" s="5">
        <v>49348.716389585345</v>
      </c>
      <c r="E400" s="13" t="s">
        <v>2028</v>
      </c>
      <c r="F400" s="14" t="s">
        <v>1050</v>
      </c>
      <c r="G400" s="14">
        <v>27.139231878773376</v>
      </c>
      <c r="H400" s="13" t="s">
        <v>2028</v>
      </c>
      <c r="I400" s="16" t="s">
        <v>1050</v>
      </c>
      <c r="J400" s="16">
        <v>1818.3534674090333</v>
      </c>
      <c r="K400" s="13" t="s">
        <v>2028</v>
      </c>
      <c r="L400" s="5" t="s">
        <v>1050</v>
      </c>
      <c r="M400" s="5">
        <v>17998.548350425899</v>
      </c>
      <c r="N400" s="13" t="s">
        <v>2028</v>
      </c>
      <c r="O400" s="5" t="s">
        <v>1050</v>
      </c>
      <c r="P400" s="5">
        <v>7841.5464925884407</v>
      </c>
      <c r="Q400" s="13" t="s">
        <v>2028</v>
      </c>
      <c r="R400" s="5" t="s">
        <v>1050</v>
      </c>
      <c r="S400" s="5">
        <v>4653.2544695064598</v>
      </c>
      <c r="T400" s="13" t="s">
        <v>2028</v>
      </c>
      <c r="U400" t="s">
        <v>2149</v>
      </c>
    </row>
    <row r="401" spans="1:21" x14ac:dyDescent="0.25">
      <c r="A401" s="1" t="s">
        <v>786</v>
      </c>
      <c r="B401" s="2" t="s">
        <v>787</v>
      </c>
      <c r="C401" s="5">
        <v>290373</v>
      </c>
      <c r="D401" s="5">
        <v>287894.45508242451</v>
      </c>
      <c r="E401" s="13">
        <v>-8.5357279002369058E-3</v>
      </c>
      <c r="F401" s="14">
        <v>152.6</v>
      </c>
      <c r="G401" s="14">
        <v>172.92309627630954</v>
      </c>
      <c r="H401" s="13">
        <v>0.13317887468092754</v>
      </c>
      <c r="I401" s="16">
        <v>1902.8374836173002</v>
      </c>
      <c r="J401" s="16">
        <v>1664.869883097658</v>
      </c>
      <c r="K401" s="13">
        <v>-0.12505934036324798</v>
      </c>
      <c r="L401" s="5">
        <v>39419</v>
      </c>
      <c r="M401" s="5">
        <v>31260.157409693391</v>
      </c>
      <c r="N401" s="13">
        <v>-0.2069774116620566</v>
      </c>
      <c r="O401" s="5">
        <v>35015</v>
      </c>
      <c r="P401" s="5">
        <v>41372.960830633398</v>
      </c>
      <c r="Q401" s="13">
        <v>0.18157820450188197</v>
      </c>
      <c r="R401" s="5">
        <v>15626</v>
      </c>
      <c r="S401" s="5">
        <v>17740.149400955106</v>
      </c>
      <c r="T401" s="13">
        <v>0.13529690265935659</v>
      </c>
      <c r="U401" t="s">
        <v>2150</v>
      </c>
    </row>
    <row r="402" spans="1:21" x14ac:dyDescent="0.25">
      <c r="A402" s="1" t="s">
        <v>788</v>
      </c>
      <c r="B402" s="2" t="s">
        <v>789</v>
      </c>
      <c r="C402" s="5">
        <v>1723634</v>
      </c>
      <c r="D402" s="5">
        <v>1937860.2591275463</v>
      </c>
      <c r="E402" s="13">
        <v>0.12428755706115471</v>
      </c>
      <c r="F402" s="14">
        <v>470.98</v>
      </c>
      <c r="G402" s="14">
        <v>480.73464911881064</v>
      </c>
      <c r="H402" s="13">
        <v>2.0711387147672126E-2</v>
      </c>
      <c r="I402" s="16">
        <v>3659.6755700879016</v>
      </c>
      <c r="J402" s="16">
        <v>4031.0392909678039</v>
      </c>
      <c r="K402" s="13">
        <v>0.1014744924154527</v>
      </c>
      <c r="L402" s="5">
        <v>431202</v>
      </c>
      <c r="M402" s="5">
        <v>426306.69048862054</v>
      </c>
      <c r="N402" s="13">
        <v>-1.1352705950759634E-2</v>
      </c>
      <c r="O402" s="5">
        <v>247039</v>
      </c>
      <c r="P402" s="5">
        <v>301489.29512753134</v>
      </c>
      <c r="Q402" s="13">
        <v>0.22041173712462947</v>
      </c>
      <c r="R402" s="5">
        <v>126940</v>
      </c>
      <c r="S402" s="5">
        <v>116015.56237708201</v>
      </c>
      <c r="T402" s="13">
        <v>-8.6059852079076654E-2</v>
      </c>
      <c r="U402" t="s">
        <v>1250</v>
      </c>
    </row>
    <row r="403" spans="1:21" x14ac:dyDescent="0.25">
      <c r="A403" s="1" t="s">
        <v>790</v>
      </c>
      <c r="B403" s="2" t="s">
        <v>791</v>
      </c>
      <c r="C403" s="5">
        <v>126265</v>
      </c>
      <c r="D403" s="5">
        <v>114163.40387373642</v>
      </c>
      <c r="E403" s="13">
        <v>-9.5842839474625449E-2</v>
      </c>
      <c r="F403" s="14">
        <v>71.22</v>
      </c>
      <c r="G403" s="14">
        <v>72.201399566196827</v>
      </c>
      <c r="H403" s="13">
        <v>1.3779831033373038E-2</v>
      </c>
      <c r="I403" s="16">
        <v>1772.8868295422635</v>
      </c>
      <c r="J403" s="16">
        <v>1581.1799294703051</v>
      </c>
      <c r="K403" s="13">
        <v>-0.1081326212578694</v>
      </c>
      <c r="L403" s="5">
        <v>42192</v>
      </c>
      <c r="M403" s="5">
        <v>34688.502023172441</v>
      </c>
      <c r="N403" s="13">
        <v>-0.17784172300027395</v>
      </c>
      <c r="O403" s="5">
        <v>20810</v>
      </c>
      <c r="P403" s="5">
        <v>22118.394866155861</v>
      </c>
      <c r="Q403" s="13">
        <v>6.2873371751843377E-2</v>
      </c>
      <c r="R403" s="5">
        <v>14145</v>
      </c>
      <c r="S403" s="5">
        <v>14433.512009160928</v>
      </c>
      <c r="T403" s="13">
        <v>2.039674861512392E-2</v>
      </c>
      <c r="U403" t="s">
        <v>1498</v>
      </c>
    </row>
    <row r="404" spans="1:21" x14ac:dyDescent="0.25">
      <c r="A404" s="1" t="s">
        <v>792</v>
      </c>
      <c r="B404" s="2" t="s">
        <v>793</v>
      </c>
      <c r="C404" s="5">
        <v>69173</v>
      </c>
      <c r="D404" s="5">
        <v>97530.324869145348</v>
      </c>
      <c r="E404" s="13">
        <v>0.4099478823984119</v>
      </c>
      <c r="F404" s="14">
        <v>43.06</v>
      </c>
      <c r="G404" s="14">
        <v>54.803765118301712</v>
      </c>
      <c r="H404" s="13">
        <v>0.27273026284955199</v>
      </c>
      <c r="I404" s="16">
        <v>1606.432884347422</v>
      </c>
      <c r="J404" s="16">
        <v>1779.6281817246004</v>
      </c>
      <c r="K404" s="13">
        <v>0.10781359063596058</v>
      </c>
      <c r="L404" s="5">
        <v>18037</v>
      </c>
      <c r="M404" s="5">
        <v>24488.325439413213</v>
      </c>
      <c r="N404" s="13">
        <v>0.35767175469386331</v>
      </c>
      <c r="O404" s="5">
        <v>18155</v>
      </c>
      <c r="P404" s="5">
        <v>25057.538107575285</v>
      </c>
      <c r="Q404" s="13">
        <v>0.38020039149409446</v>
      </c>
      <c r="R404" s="5">
        <v>6060</v>
      </c>
      <c r="S404" s="5">
        <v>6355.6837533677717</v>
      </c>
      <c r="T404" s="13">
        <v>4.8792698575539889E-2</v>
      </c>
      <c r="U404" t="s">
        <v>1335</v>
      </c>
    </row>
    <row r="405" spans="1:21" x14ac:dyDescent="0.25">
      <c r="A405" s="1" t="s">
        <v>794</v>
      </c>
      <c r="B405" s="2" t="s">
        <v>795</v>
      </c>
      <c r="C405" s="5">
        <v>110621</v>
      </c>
      <c r="D405" s="5">
        <v>116227.13709940657</v>
      </c>
      <c r="E405" s="13">
        <v>5.0678777984348049E-2</v>
      </c>
      <c r="F405" s="14">
        <v>50.25</v>
      </c>
      <c r="G405" s="14">
        <v>51.914737422300419</v>
      </c>
      <c r="H405" s="13">
        <v>3.3129102931351628E-2</v>
      </c>
      <c r="I405" s="16">
        <v>2201.412935323383</v>
      </c>
      <c r="J405" s="16">
        <v>2238.8081471732571</v>
      </c>
      <c r="K405" s="13">
        <v>1.6986913836036347E-2</v>
      </c>
      <c r="L405" s="5">
        <v>30274</v>
      </c>
      <c r="M405" s="5">
        <v>29820.186696580309</v>
      </c>
      <c r="N405" s="13">
        <v>-1.4990199624089673E-2</v>
      </c>
      <c r="O405" s="5">
        <v>13563</v>
      </c>
      <c r="P405" s="5">
        <v>15935.685196062312</v>
      </c>
      <c r="Q405" s="13">
        <v>0.17493808125505506</v>
      </c>
      <c r="R405" s="5">
        <v>8793</v>
      </c>
      <c r="S405" s="5">
        <v>8836.2277713257172</v>
      </c>
      <c r="T405" s="13">
        <v>4.916157321246126E-3</v>
      </c>
      <c r="U405" t="s">
        <v>1520</v>
      </c>
    </row>
    <row r="406" spans="1:21" x14ac:dyDescent="0.25">
      <c r="A406" s="1" t="s">
        <v>796</v>
      </c>
      <c r="B406" s="2" t="s">
        <v>797</v>
      </c>
      <c r="C406" s="5">
        <v>98370</v>
      </c>
      <c r="D406" s="5">
        <v>125844.21589531272</v>
      </c>
      <c r="E406" s="13">
        <v>0.27929466194279479</v>
      </c>
      <c r="F406" s="14">
        <v>44.89</v>
      </c>
      <c r="G406" s="14">
        <v>46.243937109125987</v>
      </c>
      <c r="H406" s="13">
        <v>3.0161218737491349E-2</v>
      </c>
      <c r="I406" s="16">
        <v>2191.3566495878813</v>
      </c>
      <c r="J406" s="16">
        <v>2721.3127549747069</v>
      </c>
      <c r="K406" s="13">
        <v>0.24183927590540411</v>
      </c>
      <c r="L406" s="5">
        <v>26111</v>
      </c>
      <c r="M406" s="5">
        <v>27254.464174678094</v>
      </c>
      <c r="N406" s="13">
        <v>4.3792431338443356E-2</v>
      </c>
      <c r="O406" s="5">
        <v>22269</v>
      </c>
      <c r="P406" s="5">
        <v>27338.405766141223</v>
      </c>
      <c r="Q406" s="13">
        <v>0.22764406871171686</v>
      </c>
      <c r="R406" s="5">
        <v>6014</v>
      </c>
      <c r="S406" s="5">
        <v>7364.9968748867486</v>
      </c>
      <c r="T406" s="13">
        <v>0.22464198119167753</v>
      </c>
      <c r="U406" t="s">
        <v>1763</v>
      </c>
    </row>
    <row r="407" spans="1:21" x14ac:dyDescent="0.25">
      <c r="A407" s="1" t="s">
        <v>798</v>
      </c>
      <c r="B407" s="2" t="s">
        <v>799</v>
      </c>
      <c r="C407" s="5">
        <v>81176</v>
      </c>
      <c r="D407" s="5">
        <v>81303.030087066829</v>
      </c>
      <c r="E407" s="13">
        <v>1.5648724631273881E-3</v>
      </c>
      <c r="F407" s="14">
        <v>41.85</v>
      </c>
      <c r="G407" s="14">
        <v>41.85536331889606</v>
      </c>
      <c r="H407" s="13">
        <v>1.2815576812566067E-4</v>
      </c>
      <c r="I407" s="16">
        <v>1939.6893667861409</v>
      </c>
      <c r="J407" s="16">
        <v>1942.4757937858274</v>
      </c>
      <c r="K407" s="13">
        <v>1.4365325950635428E-3</v>
      </c>
      <c r="L407" s="5">
        <v>21529.000000000004</v>
      </c>
      <c r="M407" s="5">
        <v>22753.546775608571</v>
      </c>
      <c r="N407" s="13">
        <v>5.6878943546312746E-2</v>
      </c>
      <c r="O407" s="5">
        <v>11763</v>
      </c>
      <c r="P407" s="5">
        <v>12411.645589290592</v>
      </c>
      <c r="Q407" s="13">
        <v>5.514287080596722E-2</v>
      </c>
      <c r="R407" s="5">
        <v>8465</v>
      </c>
      <c r="S407" s="5">
        <v>8860.1182157135609</v>
      </c>
      <c r="T407" s="13">
        <v>4.667669411855415E-2</v>
      </c>
      <c r="U407" t="s">
        <v>2126</v>
      </c>
    </row>
    <row r="408" spans="1:21" x14ac:dyDescent="0.25">
      <c r="A408" s="1" t="s">
        <v>800</v>
      </c>
      <c r="B408" s="2" t="s">
        <v>801</v>
      </c>
      <c r="C408" s="5">
        <v>2150706</v>
      </c>
      <c r="D408" s="5">
        <v>2183015.5071763843</v>
      </c>
      <c r="E408" s="13">
        <v>1.5022744706335654E-2</v>
      </c>
      <c r="F408" s="14">
        <v>923.6400000000001</v>
      </c>
      <c r="G408" s="14">
        <v>944.1886112793411</v>
      </c>
      <c r="H408" s="13">
        <v>2.2247424623599021E-2</v>
      </c>
      <c r="I408" s="16">
        <v>2328.5111082239832</v>
      </c>
      <c r="J408" s="16">
        <v>2312.0544784145172</v>
      </c>
      <c r="K408" s="13">
        <v>-7.0674474136470404E-3</v>
      </c>
      <c r="L408" s="5">
        <v>423815</v>
      </c>
      <c r="M408" s="5">
        <v>384733.43342624657</v>
      </c>
      <c r="N408" s="13">
        <v>-9.2213740839171401E-2</v>
      </c>
      <c r="O408" s="5">
        <v>323374</v>
      </c>
      <c r="P408" s="5">
        <v>367444.42647588201</v>
      </c>
      <c r="Q408" s="13">
        <v>0.13628314730275781</v>
      </c>
      <c r="R408" s="5">
        <v>158057</v>
      </c>
      <c r="S408" s="5">
        <v>161366.93682995328</v>
      </c>
      <c r="T408" s="13">
        <v>2.0941412464827752E-2</v>
      </c>
      <c r="U408" t="s">
        <v>2102</v>
      </c>
    </row>
    <row r="409" spans="1:21" x14ac:dyDescent="0.25">
      <c r="A409" s="1" t="s">
        <v>802</v>
      </c>
      <c r="B409" s="2" t="s">
        <v>803</v>
      </c>
      <c r="C409" s="5">
        <v>236632</v>
      </c>
      <c r="D409" s="5">
        <v>264037.36544969137</v>
      </c>
      <c r="E409" s="13">
        <v>0.11581428314721325</v>
      </c>
      <c r="F409" s="14">
        <v>75.92</v>
      </c>
      <c r="G409" s="14">
        <v>76.847738000703487</v>
      </c>
      <c r="H409" s="13">
        <v>1.2219942053523248E-2</v>
      </c>
      <c r="I409" s="16">
        <v>3116.8598524762906</v>
      </c>
      <c r="J409" s="16">
        <v>3435.8508437460355</v>
      </c>
      <c r="K409" s="13">
        <v>0.10234370692551741</v>
      </c>
      <c r="L409" s="5">
        <v>68220</v>
      </c>
      <c r="M409" s="5">
        <v>66205.672421696203</v>
      </c>
      <c r="N409" s="13">
        <v>-2.9526936064259705E-2</v>
      </c>
      <c r="O409" s="5">
        <v>34980</v>
      </c>
      <c r="P409" s="5">
        <v>42125.315547488332</v>
      </c>
      <c r="Q409" s="13">
        <v>0.20426859769835137</v>
      </c>
      <c r="R409" s="5">
        <v>23098</v>
      </c>
      <c r="S409" s="5">
        <v>25060.311775220158</v>
      </c>
      <c r="T409" s="13">
        <v>8.4955917188508007E-2</v>
      </c>
      <c r="U409" t="s">
        <v>1652</v>
      </c>
    </row>
    <row r="410" spans="1:21" x14ac:dyDescent="0.25">
      <c r="A410" s="1" t="s">
        <v>804</v>
      </c>
      <c r="B410" s="2" t="s">
        <v>805</v>
      </c>
      <c r="C410" s="5">
        <v>184809</v>
      </c>
      <c r="D410" s="5">
        <v>197778.94163064394</v>
      </c>
      <c r="E410" s="13">
        <v>7.0180248963221156E-2</v>
      </c>
      <c r="F410" s="14">
        <v>48.95</v>
      </c>
      <c r="G410" s="14">
        <v>50.021120939308211</v>
      </c>
      <c r="H410" s="13">
        <v>2.1881939516000176E-2</v>
      </c>
      <c r="I410" s="16">
        <v>3775.4647599591417</v>
      </c>
      <c r="J410" s="16">
        <v>3953.9086273299176</v>
      </c>
      <c r="K410" s="13">
        <v>4.726407971364751E-2</v>
      </c>
      <c r="L410" s="5">
        <v>58144</v>
      </c>
      <c r="M410" s="5">
        <v>51527.227547924398</v>
      </c>
      <c r="N410" s="13">
        <v>-0.11379974635518028</v>
      </c>
      <c r="O410" s="5">
        <v>17756</v>
      </c>
      <c r="P410" s="5">
        <v>20637.756984428735</v>
      </c>
      <c r="Q410" s="13">
        <v>0.16229764498922816</v>
      </c>
      <c r="R410" s="5">
        <v>8565</v>
      </c>
      <c r="S410" s="5">
        <v>9044.7542070386971</v>
      </c>
      <c r="T410" s="13">
        <v>5.6013334155131017E-2</v>
      </c>
      <c r="U410" t="s">
        <v>1250</v>
      </c>
    </row>
    <row r="411" spans="1:21" x14ac:dyDescent="0.25">
      <c r="A411" s="1" t="s">
        <v>806</v>
      </c>
      <c r="B411" s="2" t="s">
        <v>807</v>
      </c>
      <c r="C411" s="5">
        <v>98081</v>
      </c>
      <c r="D411" s="5">
        <v>103612.25887218741</v>
      </c>
      <c r="E411" s="13">
        <v>5.6394805030407572E-2</v>
      </c>
      <c r="F411" s="14">
        <v>70.7</v>
      </c>
      <c r="G411" s="14">
        <v>74.50382009218302</v>
      </c>
      <c r="H411" s="13">
        <v>5.3802264387312823E-2</v>
      </c>
      <c r="I411" s="16">
        <v>1387.2842998585572</v>
      </c>
      <c r="J411" s="16">
        <v>1390.6972655091877</v>
      </c>
      <c r="K411" s="13">
        <v>2.4601775216359142E-3</v>
      </c>
      <c r="L411" s="5">
        <v>28215</v>
      </c>
      <c r="M411" s="5">
        <v>26779.424556520025</v>
      </c>
      <c r="N411" s="13">
        <v>-5.0879866860888696E-2</v>
      </c>
      <c r="O411" s="5">
        <v>15272</v>
      </c>
      <c r="P411" s="5">
        <v>16439.915588718315</v>
      </c>
      <c r="Q411" s="13">
        <v>7.6474305180612573E-2</v>
      </c>
      <c r="R411" s="5">
        <v>6484</v>
      </c>
      <c r="S411" s="5">
        <v>6795.0604990231122</v>
      </c>
      <c r="T411" s="13">
        <v>4.7973550126945132E-2</v>
      </c>
      <c r="U411" t="s">
        <v>2151</v>
      </c>
    </row>
    <row r="412" spans="1:21" x14ac:dyDescent="0.25">
      <c r="A412" s="1" t="s">
        <v>808</v>
      </c>
      <c r="B412" s="2" t="s">
        <v>809</v>
      </c>
      <c r="C412" s="5">
        <v>1021243</v>
      </c>
      <c r="D412" s="5">
        <v>1176340.1218927216</v>
      </c>
      <c r="E412" s="13">
        <v>0.15187092777401814</v>
      </c>
      <c r="F412" s="14">
        <v>277.89</v>
      </c>
      <c r="G412" s="14">
        <v>284.51285085074522</v>
      </c>
      <c r="H412" s="13">
        <v>2.3832634678272836E-2</v>
      </c>
      <c r="I412" s="16">
        <v>3674.990103997985</v>
      </c>
      <c r="J412" s="16">
        <v>4134.5764114880949</v>
      </c>
      <c r="K412" s="13">
        <v>0.12505783539121113</v>
      </c>
      <c r="L412" s="5">
        <v>202014</v>
      </c>
      <c r="M412" s="5">
        <v>178513.62567013621</v>
      </c>
      <c r="N412" s="13">
        <v>-0.11633042427685104</v>
      </c>
      <c r="O412" s="5">
        <v>109193</v>
      </c>
      <c r="P412" s="5">
        <v>131085.77318742248</v>
      </c>
      <c r="Q412" s="13">
        <v>0.20049612326268612</v>
      </c>
      <c r="R412" s="5">
        <v>64889</v>
      </c>
      <c r="S412" s="5">
        <v>70844.069482753403</v>
      </c>
      <c r="T412" s="13">
        <v>9.1773173923984069E-2</v>
      </c>
      <c r="U412" t="s">
        <v>1763</v>
      </c>
    </row>
    <row r="413" spans="1:21" x14ac:dyDescent="0.25">
      <c r="A413" s="1" t="s">
        <v>810</v>
      </c>
      <c r="B413" s="2" t="s">
        <v>811</v>
      </c>
      <c r="C413" s="5">
        <v>92984</v>
      </c>
      <c r="D413" s="5">
        <v>105445.4989852584</v>
      </c>
      <c r="E413" s="13">
        <v>0.13401766954807706</v>
      </c>
      <c r="F413" s="14">
        <v>46.68</v>
      </c>
      <c r="G413" s="14">
        <v>48.692862547833812</v>
      </c>
      <c r="H413" s="13">
        <v>4.312044875393771E-2</v>
      </c>
      <c r="I413" s="16">
        <v>1991.9451585261354</v>
      </c>
      <c r="J413" s="16">
        <v>2165.5226960968498</v>
      </c>
      <c r="K413" s="13">
        <v>8.7139717088971738E-2</v>
      </c>
      <c r="L413" s="5">
        <v>22490</v>
      </c>
      <c r="M413" s="5">
        <v>20814.917395101289</v>
      </c>
      <c r="N413" s="13">
        <v>-7.4481218537070293E-2</v>
      </c>
      <c r="O413" s="5">
        <v>14343</v>
      </c>
      <c r="P413" s="5">
        <v>15748.664189193165</v>
      </c>
      <c r="Q413" s="13">
        <v>9.8003499211682693E-2</v>
      </c>
      <c r="R413" s="5">
        <v>7444</v>
      </c>
      <c r="S413" s="5">
        <v>8617.6445988567084</v>
      </c>
      <c r="T413" s="13">
        <v>0.1576631648114869</v>
      </c>
      <c r="U413" t="s">
        <v>1727</v>
      </c>
    </row>
    <row r="414" spans="1:21" x14ac:dyDescent="0.25">
      <c r="A414" s="1" t="s">
        <v>812</v>
      </c>
      <c r="B414" s="2" t="s">
        <v>813</v>
      </c>
      <c r="C414" s="5">
        <v>1758210</v>
      </c>
      <c r="D414" s="5">
        <v>2162507.2391449204</v>
      </c>
      <c r="E414" s="13">
        <v>0.22994820820318412</v>
      </c>
      <c r="F414" s="14">
        <v>597.1</v>
      </c>
      <c r="G414" s="14">
        <v>614.44656457527606</v>
      </c>
      <c r="H414" s="13">
        <v>2.9051355845379389E-2</v>
      </c>
      <c r="I414" s="16">
        <v>2944.582147044046</v>
      </c>
      <c r="J414" s="16">
        <v>3519.4390591795568</v>
      </c>
      <c r="K414" s="13">
        <v>0.19522529290364266</v>
      </c>
      <c r="L414" s="5">
        <v>515060</v>
      </c>
      <c r="M414" s="5">
        <v>539778.78984834417</v>
      </c>
      <c r="N414" s="13">
        <v>4.7992058883128505E-2</v>
      </c>
      <c r="O414" s="5">
        <v>223733</v>
      </c>
      <c r="P414" s="5">
        <v>273540.00286291377</v>
      </c>
      <c r="Q414" s="13">
        <v>0.22261804411022856</v>
      </c>
      <c r="R414" s="5">
        <v>173812</v>
      </c>
      <c r="S414" s="5">
        <v>207208.6515376037</v>
      </c>
      <c r="T414" s="13">
        <v>0.19214238106461981</v>
      </c>
      <c r="U414" t="s">
        <v>1727</v>
      </c>
    </row>
    <row r="415" spans="1:21" x14ac:dyDescent="0.25">
      <c r="A415" s="1" t="s">
        <v>814</v>
      </c>
      <c r="B415" s="2" t="s">
        <v>815</v>
      </c>
      <c r="C415" s="5">
        <v>2956746</v>
      </c>
      <c r="D415" s="5">
        <v>3322441.40709968</v>
      </c>
      <c r="E415" s="13">
        <v>0.12368171195621133</v>
      </c>
      <c r="F415" s="14">
        <v>732.41</v>
      </c>
      <c r="G415" s="14">
        <v>769.36985229703771</v>
      </c>
      <c r="H415" s="13">
        <v>5.046333651511823E-2</v>
      </c>
      <c r="I415" s="16">
        <v>4037.0093253778623</v>
      </c>
      <c r="J415" s="16">
        <v>4318.3930292825598</v>
      </c>
      <c r="K415" s="13">
        <v>6.9701028961175401E-2</v>
      </c>
      <c r="L415" s="5">
        <v>678054</v>
      </c>
      <c r="M415" s="5">
        <v>634874.7057306614</v>
      </c>
      <c r="N415" s="13">
        <v>-6.368120277933409E-2</v>
      </c>
      <c r="O415" s="5">
        <v>403294</v>
      </c>
      <c r="P415" s="5">
        <v>480960.11796811811</v>
      </c>
      <c r="Q415" s="13">
        <v>0.19257940353220754</v>
      </c>
      <c r="R415" s="5">
        <v>161311</v>
      </c>
      <c r="S415" s="5">
        <v>174733.03525285705</v>
      </c>
      <c r="T415" s="13">
        <v>8.3205951564723116E-2</v>
      </c>
      <c r="U415" t="s">
        <v>1250</v>
      </c>
    </row>
    <row r="416" spans="1:21" x14ac:dyDescent="0.25">
      <c r="A416" s="1" t="s">
        <v>816</v>
      </c>
      <c r="B416" s="2" t="s">
        <v>817</v>
      </c>
      <c r="C416" s="5">
        <v>3281212</v>
      </c>
      <c r="D416" s="5">
        <v>3707605.9722221317</v>
      </c>
      <c r="E416" s="13">
        <v>0.12995014409984226</v>
      </c>
      <c r="F416" s="14">
        <v>523.62</v>
      </c>
      <c r="G416" s="14">
        <v>533.35704468289816</v>
      </c>
      <c r="H416" s="13">
        <v>1.8595631723192695E-2</v>
      </c>
      <c r="I416" s="16">
        <v>6266.3992972002598</v>
      </c>
      <c r="J416" s="16">
        <v>6951.4521448318919</v>
      </c>
      <c r="K416" s="13">
        <v>0.10932160801462242</v>
      </c>
      <c r="L416" s="5">
        <v>603863</v>
      </c>
      <c r="M416" s="5">
        <v>540613.54434040387</v>
      </c>
      <c r="N416" s="13">
        <v>-0.10474139938959025</v>
      </c>
      <c r="O416" s="5">
        <v>501327</v>
      </c>
      <c r="P416" s="5">
        <v>588852.81217337807</v>
      </c>
      <c r="Q416" s="13">
        <v>0.17458826708591013</v>
      </c>
      <c r="R416" s="5">
        <v>181011</v>
      </c>
      <c r="S416" s="5">
        <v>185875.625995029</v>
      </c>
      <c r="T416" s="13">
        <v>2.6874753440558844E-2</v>
      </c>
      <c r="U416" t="s">
        <v>1250</v>
      </c>
    </row>
    <row r="417" spans="1:21" x14ac:dyDescent="0.25">
      <c r="A417" s="1" t="s">
        <v>818</v>
      </c>
      <c r="B417" s="2" t="s">
        <v>819</v>
      </c>
      <c r="C417" s="5">
        <v>118199</v>
      </c>
      <c r="D417" s="5">
        <v>112682.13415724557</v>
      </c>
      <c r="E417" s="13">
        <v>-4.6674386777844384E-2</v>
      </c>
      <c r="F417" s="14">
        <v>95.48</v>
      </c>
      <c r="G417" s="14">
        <v>96.486497004891916</v>
      </c>
      <c r="H417" s="13">
        <v>1.054144328542011E-2</v>
      </c>
      <c r="I417" s="16">
        <v>1237.9451193967323</v>
      </c>
      <c r="J417" s="16">
        <v>1167.8539241768983</v>
      </c>
      <c r="K417" s="13">
        <v>-5.6618984251895065E-2</v>
      </c>
      <c r="L417" s="5">
        <v>79808</v>
      </c>
      <c r="M417" s="5">
        <v>81282.237323581154</v>
      </c>
      <c r="N417" s="13">
        <v>1.8472300064920229E-2</v>
      </c>
      <c r="O417" s="5">
        <v>24813</v>
      </c>
      <c r="P417" s="5">
        <v>28824.710165295008</v>
      </c>
      <c r="Q417" s="13">
        <v>0.16167775622838865</v>
      </c>
      <c r="R417" s="5">
        <v>11536</v>
      </c>
      <c r="S417" s="5">
        <v>11710.931631339547</v>
      </c>
      <c r="T417" s="13">
        <v>1.5163976364385106E-2</v>
      </c>
      <c r="U417" t="s">
        <v>2090</v>
      </c>
    </row>
    <row r="418" spans="1:21" x14ac:dyDescent="0.25">
      <c r="A418" s="1" t="s">
        <v>820</v>
      </c>
      <c r="B418" s="2" t="s">
        <v>821</v>
      </c>
      <c r="C418" s="5">
        <v>1664496</v>
      </c>
      <c r="D418" s="5">
        <v>1894913.7110609924</v>
      </c>
      <c r="E418" s="13">
        <v>0.13843091906558649</v>
      </c>
      <c r="F418" s="14">
        <v>285.98</v>
      </c>
      <c r="G418" s="14">
        <v>286.14518774987647</v>
      </c>
      <c r="H418" s="13">
        <v>5.7761993802521862E-4</v>
      </c>
      <c r="I418" s="16">
        <v>5820.3230995174481</v>
      </c>
      <c r="J418" s="16">
        <v>6622.2106545344495</v>
      </c>
      <c r="K418" s="13">
        <v>0.13777371828094637</v>
      </c>
      <c r="L418" s="5">
        <v>249761</v>
      </c>
      <c r="M418" s="5">
        <v>212859.26229251304</v>
      </c>
      <c r="N418" s="13">
        <v>-0.14774819810733844</v>
      </c>
      <c r="O418" s="5">
        <v>223389</v>
      </c>
      <c r="P418" s="5">
        <v>261651.16233321183</v>
      </c>
      <c r="Q418" s="13">
        <v>0.17128042264037993</v>
      </c>
      <c r="R418" s="5">
        <v>67432</v>
      </c>
      <c r="S418" s="5">
        <v>70350.412322987671</v>
      </c>
      <c r="T418" s="13">
        <v>4.3279338044069159E-2</v>
      </c>
      <c r="U418" t="s">
        <v>1250</v>
      </c>
    </row>
    <row r="419" spans="1:21" x14ac:dyDescent="0.25">
      <c r="A419" s="1" t="s">
        <v>822</v>
      </c>
      <c r="B419" s="2" t="s">
        <v>823</v>
      </c>
      <c r="C419" s="5">
        <v>2148346</v>
      </c>
      <c r="D419" s="5">
        <v>1860766.9432496107</v>
      </c>
      <c r="E419" s="13">
        <v>-0.13386068014667529</v>
      </c>
      <c r="F419" s="14">
        <v>866.69</v>
      </c>
      <c r="G419" s="14">
        <v>882.55774791583588</v>
      </c>
      <c r="H419" s="13">
        <v>1.8308446983161013E-2</v>
      </c>
      <c r="I419" s="16">
        <v>2478.7940324683564</v>
      </c>
      <c r="J419" s="16">
        <v>2108.3798172344191</v>
      </c>
      <c r="K419" s="13">
        <v>-0.1494332366393035</v>
      </c>
      <c r="L419" s="5">
        <v>1115224</v>
      </c>
      <c r="M419" s="5">
        <v>1034208.108870417</v>
      </c>
      <c r="N419" s="13">
        <v>-7.2645397812083498E-2</v>
      </c>
      <c r="O419" s="5">
        <v>358049</v>
      </c>
      <c r="P419" s="5">
        <v>403967.57725391776</v>
      </c>
      <c r="Q419" s="13">
        <v>0.12824662896396236</v>
      </c>
      <c r="R419" s="5">
        <v>249233</v>
      </c>
      <c r="S419" s="5">
        <v>220458.034113701</v>
      </c>
      <c r="T419" s="13">
        <v>-0.11545407665236547</v>
      </c>
      <c r="U419" t="s">
        <v>2090</v>
      </c>
    </row>
    <row r="420" spans="1:21" x14ac:dyDescent="0.25">
      <c r="A420" s="1" t="s">
        <v>824</v>
      </c>
      <c r="B420" s="2" t="s">
        <v>825</v>
      </c>
      <c r="C420" s="5">
        <v>59219</v>
      </c>
      <c r="D420" s="5">
        <v>57914.193113944522</v>
      </c>
      <c r="E420" s="13">
        <v>-2.2033585269178434E-2</v>
      </c>
      <c r="F420" s="14">
        <v>20.41</v>
      </c>
      <c r="G420" s="14">
        <v>20.63155491996519</v>
      </c>
      <c r="H420" s="13">
        <v>1.0855214109024479E-2</v>
      </c>
      <c r="I420" s="16">
        <v>2901.4698677119059</v>
      </c>
      <c r="J420" s="16">
        <v>2807.0687516577273</v>
      </c>
      <c r="K420" s="13">
        <v>-3.253561827565115E-2</v>
      </c>
      <c r="L420" s="5">
        <v>18471</v>
      </c>
      <c r="M420" s="5">
        <v>12992.960738686867</v>
      </c>
      <c r="N420" s="13">
        <v>-0.29657513189936296</v>
      </c>
      <c r="O420" s="5">
        <v>6400</v>
      </c>
      <c r="P420" s="5">
        <v>6429.3575635196148</v>
      </c>
      <c r="Q420" s="13">
        <v>4.5871192999398149E-3</v>
      </c>
      <c r="R420" s="5">
        <v>2609</v>
      </c>
      <c r="S420" s="5">
        <v>2829.2272812992451</v>
      </c>
      <c r="T420" s="13">
        <v>8.4410609926885816E-2</v>
      </c>
      <c r="U420" t="s">
        <v>1250</v>
      </c>
    </row>
    <row r="421" spans="1:21" x14ac:dyDescent="0.25">
      <c r="A421" s="1" t="s">
        <v>826</v>
      </c>
      <c r="B421" s="2" t="s">
        <v>827</v>
      </c>
      <c r="C421" s="5">
        <v>52826</v>
      </c>
      <c r="D421" s="5">
        <v>78341.327868080843</v>
      </c>
      <c r="E421" s="13">
        <v>0.4830070016295166</v>
      </c>
      <c r="F421" s="14">
        <v>26.58</v>
      </c>
      <c r="G421" s="14">
        <v>27.512389501055335</v>
      </c>
      <c r="H421" s="13">
        <v>3.5078611777853146E-2</v>
      </c>
      <c r="I421" s="16">
        <v>1987.4341610233259</v>
      </c>
      <c r="J421" s="16">
        <v>2847.492685616267</v>
      </c>
      <c r="K421" s="13">
        <v>0.43274818429713341</v>
      </c>
      <c r="L421" s="5">
        <v>26766</v>
      </c>
      <c r="M421" s="5">
        <v>30688.826741477045</v>
      </c>
      <c r="N421" s="13">
        <v>0.14656006655746265</v>
      </c>
      <c r="O421" s="5">
        <v>5048</v>
      </c>
      <c r="P421" s="5">
        <v>6603.0160587417749</v>
      </c>
      <c r="Q421" s="13">
        <v>0.30804597043220583</v>
      </c>
      <c r="R421" s="5">
        <v>4669</v>
      </c>
      <c r="S421" s="5">
        <v>4294.51642197417</v>
      </c>
      <c r="T421" s="13">
        <v>-8.0206377816626678E-2</v>
      </c>
      <c r="U421" t="s">
        <v>1727</v>
      </c>
    </row>
    <row r="422" spans="1:21" x14ac:dyDescent="0.25">
      <c r="A422" s="1" t="s">
        <v>828</v>
      </c>
      <c r="B422" s="2" t="s">
        <v>829</v>
      </c>
      <c r="C422" s="5">
        <v>195861</v>
      </c>
      <c r="D422" s="5">
        <v>214467.34468761727</v>
      </c>
      <c r="E422" s="13">
        <v>9.4997700857328754E-2</v>
      </c>
      <c r="F422" s="14">
        <v>55.85</v>
      </c>
      <c r="G422" s="14">
        <v>57.06745209735373</v>
      </c>
      <c r="H422" s="13">
        <v>2.1798605145098092E-2</v>
      </c>
      <c r="I422" s="16">
        <v>3506.9113697403759</v>
      </c>
      <c r="J422" s="16">
        <v>3758.1377265932347</v>
      </c>
      <c r="K422" s="13">
        <v>7.1637498175911293E-2</v>
      </c>
      <c r="L422" s="5">
        <v>43393</v>
      </c>
      <c r="M422" s="5">
        <v>45844.268722811248</v>
      </c>
      <c r="N422" s="13">
        <v>5.6489957431181251E-2</v>
      </c>
      <c r="O422" s="5">
        <v>32772</v>
      </c>
      <c r="P422" s="5">
        <v>38982.658630118327</v>
      </c>
      <c r="Q422" s="13">
        <v>0.18951112626993552</v>
      </c>
      <c r="R422" s="5">
        <v>9073</v>
      </c>
      <c r="S422" s="5">
        <v>9673.7641201577208</v>
      </c>
      <c r="T422" s="13">
        <v>6.6214495774024107E-2</v>
      </c>
      <c r="U422" t="s">
        <v>1250</v>
      </c>
    </row>
    <row r="423" spans="1:21" x14ac:dyDescent="0.25">
      <c r="A423" s="1" t="s">
        <v>830</v>
      </c>
      <c r="B423" s="2" t="s">
        <v>831</v>
      </c>
      <c r="C423" s="5">
        <v>258653</v>
      </c>
      <c r="D423" s="5">
        <v>276308.54280765273</v>
      </c>
      <c r="E423" s="13">
        <v>6.825957096052522E-2</v>
      </c>
      <c r="F423" s="14">
        <v>76.73</v>
      </c>
      <c r="G423" s="14">
        <v>76.833118941329076</v>
      </c>
      <c r="H423" s="13">
        <v>1.3439194751605869E-3</v>
      </c>
      <c r="I423" s="16">
        <v>3370.9500847126287</v>
      </c>
      <c r="J423" s="16">
        <v>3596.2166656106474</v>
      </c>
      <c r="K423" s="13">
        <v>6.6825842933602053E-2</v>
      </c>
      <c r="L423" s="5">
        <v>35084</v>
      </c>
      <c r="M423" s="5">
        <v>37746.048489088498</v>
      </c>
      <c r="N423" s="13">
        <v>7.5876424840055245E-2</v>
      </c>
      <c r="O423" s="5">
        <v>27219</v>
      </c>
      <c r="P423" s="5">
        <v>35083.766529308225</v>
      </c>
      <c r="Q423" s="13">
        <v>0.28894399240634205</v>
      </c>
      <c r="R423" s="5">
        <v>14222</v>
      </c>
      <c r="S423" s="5">
        <v>16779.683063689576</v>
      </c>
      <c r="T423" s="13">
        <v>0.17983990041411727</v>
      </c>
      <c r="U423" t="s">
        <v>1250</v>
      </c>
    </row>
    <row r="424" spans="1:21" x14ac:dyDescent="0.25">
      <c r="A424" s="1" t="s">
        <v>832</v>
      </c>
      <c r="B424" s="2" t="s">
        <v>833</v>
      </c>
      <c r="C424" s="5">
        <v>163703</v>
      </c>
      <c r="D424" s="5">
        <v>176496.88925792096</v>
      </c>
      <c r="E424" s="13">
        <v>7.8153053138433404E-2</v>
      </c>
      <c r="F424" s="14">
        <v>58.349999999999994</v>
      </c>
      <c r="G424" s="14">
        <v>58.882987435897384</v>
      </c>
      <c r="H424" s="13">
        <v>9.1343176674788286E-3</v>
      </c>
      <c r="I424" s="16">
        <v>2805.5355612682092</v>
      </c>
      <c r="J424" s="16">
        <v>2997.4173686425688</v>
      </c>
      <c r="K424" s="13">
        <v>6.8394002921717267E-2</v>
      </c>
      <c r="L424" s="5">
        <v>34452</v>
      </c>
      <c r="M424" s="5">
        <v>31924.269683750848</v>
      </c>
      <c r="N424" s="13">
        <v>-7.3369624876615344E-2</v>
      </c>
      <c r="O424" s="5">
        <v>25590</v>
      </c>
      <c r="P424" s="5">
        <v>30410.084125450081</v>
      </c>
      <c r="Q424" s="13">
        <v>0.18835811353849477</v>
      </c>
      <c r="R424" s="5">
        <v>10370</v>
      </c>
      <c r="S424" s="5">
        <v>12672.955178597127</v>
      </c>
      <c r="T424" s="13">
        <v>0.22207860931505566</v>
      </c>
      <c r="U424" t="s">
        <v>1250</v>
      </c>
    </row>
    <row r="425" spans="1:21" x14ac:dyDescent="0.25">
      <c r="A425" s="1" t="s">
        <v>834</v>
      </c>
      <c r="B425" s="2" t="s">
        <v>835</v>
      </c>
      <c r="C425" s="5">
        <v>89284</v>
      </c>
      <c r="D425" s="5">
        <v>97015.018132486672</v>
      </c>
      <c r="E425" s="13">
        <v>8.6589065593910122E-2</v>
      </c>
      <c r="F425" s="14">
        <v>53.09</v>
      </c>
      <c r="G425" s="14">
        <v>55.274382150709968</v>
      </c>
      <c r="H425" s="13">
        <v>4.1144888881332921E-2</v>
      </c>
      <c r="I425" s="16">
        <v>1681.7479751365604</v>
      </c>
      <c r="J425" s="16">
        <v>1755.1533704703847</v>
      </c>
      <c r="K425" s="13">
        <v>4.3648273355503059E-2</v>
      </c>
      <c r="L425" s="5">
        <v>23979</v>
      </c>
      <c r="M425" s="5">
        <v>19279.150265251377</v>
      </c>
      <c r="N425" s="13">
        <v>-0.19599857103084461</v>
      </c>
      <c r="O425" s="5">
        <v>17703</v>
      </c>
      <c r="P425" s="5">
        <v>24004.426180600785</v>
      </c>
      <c r="Q425" s="13">
        <v>0.35595244764168704</v>
      </c>
      <c r="R425" s="5">
        <v>6221</v>
      </c>
      <c r="S425" s="5">
        <v>5364.6251905923036</v>
      </c>
      <c r="T425" s="13">
        <v>-0.13765870590061025</v>
      </c>
      <c r="U425" t="s">
        <v>1578</v>
      </c>
    </row>
    <row r="426" spans="1:21" x14ac:dyDescent="0.25">
      <c r="A426" s="1" t="s">
        <v>836</v>
      </c>
      <c r="B426" s="2" t="s">
        <v>837</v>
      </c>
      <c r="C426" s="5">
        <v>130447</v>
      </c>
      <c r="D426" s="5">
        <v>145431.45952166681</v>
      </c>
      <c r="E426" s="13">
        <v>0.11487009683370879</v>
      </c>
      <c r="F426" s="14">
        <v>29.13</v>
      </c>
      <c r="G426" s="14">
        <v>29.247789105407861</v>
      </c>
      <c r="H426" s="13">
        <v>4.0435669552990779E-3</v>
      </c>
      <c r="I426" s="16">
        <v>4478.0981805698593</v>
      </c>
      <c r="J426" s="16">
        <v>4972.391554026106</v>
      </c>
      <c r="K426" s="13">
        <v>0.11038020014856964</v>
      </c>
      <c r="L426" s="5">
        <v>39985</v>
      </c>
      <c r="M426" s="5">
        <v>32800.883418326433</v>
      </c>
      <c r="N426" s="13">
        <v>-0.17967029090092701</v>
      </c>
      <c r="O426" s="5">
        <v>16146</v>
      </c>
      <c r="P426" s="5">
        <v>17138.29030913474</v>
      </c>
      <c r="Q426" s="13">
        <v>6.145734603832155E-2</v>
      </c>
      <c r="R426" s="5">
        <v>7059</v>
      </c>
      <c r="S426" s="5">
        <v>7152.8920461800144</v>
      </c>
      <c r="T426" s="13">
        <v>1.3301040682818304E-2</v>
      </c>
      <c r="U426" t="s">
        <v>1250</v>
      </c>
    </row>
    <row r="427" spans="1:21" x14ac:dyDescent="0.25">
      <c r="A427" s="1" t="s">
        <v>838</v>
      </c>
      <c r="B427" s="2" t="s">
        <v>839</v>
      </c>
      <c r="C427" s="5">
        <v>308231</v>
      </c>
      <c r="D427" s="5">
        <v>322233.73191740538</v>
      </c>
      <c r="E427" s="13">
        <v>4.5429343308769674E-2</v>
      </c>
      <c r="F427" s="14">
        <v>97.99</v>
      </c>
      <c r="G427" s="14">
        <v>98.658610129684376</v>
      </c>
      <c r="H427" s="13">
        <v>6.8232485935746674E-3</v>
      </c>
      <c r="I427" s="16">
        <v>3145.5352586998674</v>
      </c>
      <c r="J427" s="16">
        <v>3266.1491125187845</v>
      </c>
      <c r="K427" s="13">
        <v>3.8344460926109575E-2</v>
      </c>
      <c r="L427" s="5">
        <v>60368</v>
      </c>
      <c r="M427" s="5">
        <v>42826.133775694092</v>
      </c>
      <c r="N427" s="13">
        <v>-0.29058219958100168</v>
      </c>
      <c r="O427" s="5">
        <v>48384</v>
      </c>
      <c r="P427" s="5">
        <v>56517.129360626219</v>
      </c>
      <c r="Q427" s="13">
        <v>0.16809543156056173</v>
      </c>
      <c r="R427" s="5">
        <v>22339</v>
      </c>
      <c r="S427" s="5">
        <v>25737.319346234784</v>
      </c>
      <c r="T427" s="13">
        <v>0.15212495394757081</v>
      </c>
      <c r="U427" t="s">
        <v>1250</v>
      </c>
    </row>
    <row r="428" spans="1:21" x14ac:dyDescent="0.25">
      <c r="A428" s="1" t="s">
        <v>840</v>
      </c>
      <c r="B428" s="2" t="s">
        <v>841</v>
      </c>
      <c r="C428" s="5">
        <v>643260</v>
      </c>
      <c r="D428" s="5">
        <v>783304.75011508353</v>
      </c>
      <c r="E428" s="13">
        <v>0.21771095686827027</v>
      </c>
      <c r="F428" s="14">
        <v>326.69</v>
      </c>
      <c r="G428" s="14">
        <v>388.88845867034132</v>
      </c>
      <c r="H428" s="13">
        <v>0.19038984563451997</v>
      </c>
      <c r="I428" s="16">
        <v>1969.0226208332058</v>
      </c>
      <c r="J428" s="16">
        <v>2014.2144428592744</v>
      </c>
      <c r="K428" s="13">
        <v>2.2951398093611228E-2</v>
      </c>
      <c r="L428" s="5">
        <v>145540</v>
      </c>
      <c r="M428" s="5">
        <v>140908.97789003985</v>
      </c>
      <c r="N428" s="13">
        <v>-3.181958300096295E-2</v>
      </c>
      <c r="O428" s="5">
        <v>223530</v>
      </c>
      <c r="P428" s="5">
        <v>272496.25788225629</v>
      </c>
      <c r="Q428" s="13">
        <v>0.21905899826536168</v>
      </c>
      <c r="R428" s="5">
        <v>42914</v>
      </c>
      <c r="S428" s="5">
        <v>43807.655091913548</v>
      </c>
      <c r="T428" s="13">
        <v>2.0824325206542108E-2</v>
      </c>
      <c r="U428" t="s">
        <v>1335</v>
      </c>
    </row>
    <row r="429" spans="1:21" x14ac:dyDescent="0.25">
      <c r="A429" s="1" t="s">
        <v>842</v>
      </c>
      <c r="B429" s="2" t="s">
        <v>843</v>
      </c>
      <c r="C429" s="5">
        <v>64100</v>
      </c>
      <c r="D429" s="5">
        <v>72806.870063225782</v>
      </c>
      <c r="E429" s="13">
        <v>0.13583260629057384</v>
      </c>
      <c r="F429" s="14">
        <v>45.48</v>
      </c>
      <c r="G429" s="14">
        <v>49.151663117163473</v>
      </c>
      <c r="H429" s="13">
        <v>8.0731379005353474E-2</v>
      </c>
      <c r="I429" s="16">
        <v>1409.410729991205</v>
      </c>
      <c r="J429" s="16">
        <v>1481.2697159336212</v>
      </c>
      <c r="K429" s="13">
        <v>5.0985127623417927E-2</v>
      </c>
      <c r="L429" s="5">
        <v>8292</v>
      </c>
      <c r="M429" s="5">
        <v>7103.7101838958006</v>
      </c>
      <c r="N429" s="13">
        <v>-0.14330557357744808</v>
      </c>
      <c r="O429" s="5">
        <v>10953</v>
      </c>
      <c r="P429" s="5">
        <v>14270.398177007221</v>
      </c>
      <c r="Q429" s="13">
        <v>0.30287575796651334</v>
      </c>
      <c r="R429" s="5">
        <v>4423</v>
      </c>
      <c r="S429" s="5">
        <v>4362.6767606958201</v>
      </c>
      <c r="T429" s="13">
        <v>-1.363853477372369E-2</v>
      </c>
      <c r="U429" t="s">
        <v>1585</v>
      </c>
    </row>
    <row r="430" spans="1:21" x14ac:dyDescent="0.25">
      <c r="A430" s="1" t="s">
        <v>844</v>
      </c>
      <c r="B430" s="2" t="s">
        <v>845</v>
      </c>
      <c r="C430" s="5">
        <v>260677</v>
      </c>
      <c r="D430" s="5">
        <v>309838.62773657677</v>
      </c>
      <c r="E430" s="13">
        <v>0.18859211873919363</v>
      </c>
      <c r="F430" s="14">
        <v>165.49</v>
      </c>
      <c r="G430" s="14">
        <v>175.61448816101696</v>
      </c>
      <c r="H430" s="13">
        <v>6.1178851658812948E-2</v>
      </c>
      <c r="I430" s="16">
        <v>1575.1827905009366</v>
      </c>
      <c r="J430" s="16">
        <v>1764.3113104227068</v>
      </c>
      <c r="K430" s="13">
        <v>0.12006766520196933</v>
      </c>
      <c r="L430" s="5">
        <v>74267</v>
      </c>
      <c r="M430" s="5">
        <v>72775.010377337632</v>
      </c>
      <c r="N430" s="13">
        <v>-2.0089536707587053E-2</v>
      </c>
      <c r="O430" s="5">
        <v>37003</v>
      </c>
      <c r="P430" s="5">
        <v>43792.760257193055</v>
      </c>
      <c r="Q430" s="13">
        <v>0.18349215623579318</v>
      </c>
      <c r="R430" s="5">
        <v>22280</v>
      </c>
      <c r="S430" s="5">
        <v>29841.178316473241</v>
      </c>
      <c r="T430" s="13">
        <v>0.33937066052393361</v>
      </c>
      <c r="U430" t="s">
        <v>1366</v>
      </c>
    </row>
    <row r="431" spans="1:21" x14ac:dyDescent="0.25">
      <c r="A431" s="1" t="s">
        <v>846</v>
      </c>
      <c r="B431" s="2" t="s">
        <v>847</v>
      </c>
      <c r="C431" s="5">
        <v>381502</v>
      </c>
      <c r="D431" s="5">
        <v>375428.49100511975</v>
      </c>
      <c r="E431" s="13">
        <v>-1.5919992542320221E-2</v>
      </c>
      <c r="F431" s="14">
        <v>170.79</v>
      </c>
      <c r="G431" s="14">
        <v>176.04949974451347</v>
      </c>
      <c r="H431" s="13">
        <v>3.079512702449486E-2</v>
      </c>
      <c r="I431" s="16">
        <v>2233.7490485391418</v>
      </c>
      <c r="J431" s="16">
        <v>2132.5166589507444</v>
      </c>
      <c r="K431" s="13">
        <v>-4.5319499813375519E-2</v>
      </c>
      <c r="L431" s="5">
        <v>95169</v>
      </c>
      <c r="M431" s="5">
        <v>89811.214314957819</v>
      </c>
      <c r="N431" s="13">
        <v>-5.62975935970976E-2</v>
      </c>
      <c r="O431" s="5">
        <v>72693</v>
      </c>
      <c r="P431" s="5">
        <v>76107.113327635394</v>
      </c>
      <c r="Q431" s="13">
        <v>4.6966191072529598E-2</v>
      </c>
      <c r="R431" s="5">
        <v>33764</v>
      </c>
      <c r="S431" s="5">
        <v>35421.737194112124</v>
      </c>
      <c r="T431" s="13">
        <v>4.9097772601354214E-2</v>
      </c>
      <c r="U431" t="s">
        <v>1663</v>
      </c>
    </row>
    <row r="432" spans="1:21" x14ac:dyDescent="0.25">
      <c r="A432" s="1" t="s">
        <v>848</v>
      </c>
      <c r="B432" s="2" t="s">
        <v>849</v>
      </c>
      <c r="C432" s="5">
        <v>114237</v>
      </c>
      <c r="D432" s="5">
        <v>131742.40435838289</v>
      </c>
      <c r="E432" s="13">
        <v>0.15323760566526509</v>
      </c>
      <c r="F432" s="14">
        <v>38.69</v>
      </c>
      <c r="G432" s="14">
        <v>39.062189044451557</v>
      </c>
      <c r="H432" s="13">
        <v>9.6197736999627664E-3</v>
      </c>
      <c r="I432" s="16">
        <v>2952.6234169035929</v>
      </c>
      <c r="J432" s="16">
        <v>3372.632399286792</v>
      </c>
      <c r="K432" s="13">
        <v>0.14224942469082671</v>
      </c>
      <c r="L432" s="5">
        <v>22408</v>
      </c>
      <c r="M432" s="5">
        <v>28546.525655327714</v>
      </c>
      <c r="N432" s="13">
        <v>0.27394348693893761</v>
      </c>
      <c r="O432" s="5">
        <v>21695</v>
      </c>
      <c r="P432" s="5">
        <v>26739.803552326484</v>
      </c>
      <c r="Q432" s="13">
        <v>0.23253300540799651</v>
      </c>
      <c r="R432" s="5">
        <v>6215</v>
      </c>
      <c r="S432" s="5">
        <v>6337.1481470878762</v>
      </c>
      <c r="T432" s="13">
        <v>1.9653764615909279E-2</v>
      </c>
      <c r="U432" t="s">
        <v>1250</v>
      </c>
    </row>
    <row r="433" spans="1:21" x14ac:dyDescent="0.25">
      <c r="A433" s="1" t="s">
        <v>850</v>
      </c>
      <c r="B433" s="2" t="s">
        <v>851</v>
      </c>
      <c r="C433" s="5">
        <v>3059393</v>
      </c>
      <c r="D433" s="5">
        <v>3663458.994147283</v>
      </c>
      <c r="E433" s="13">
        <v>0.19744635427592436</v>
      </c>
      <c r="F433" s="14">
        <v>1010.31</v>
      </c>
      <c r="G433" s="14">
        <v>1085.2865044908972</v>
      </c>
      <c r="H433" s="13">
        <v>7.4211385110408923E-2</v>
      </c>
      <c r="I433" s="16">
        <v>3028.1725411012462</v>
      </c>
      <c r="J433" s="16">
        <v>3375.5685517031234</v>
      </c>
      <c r="K433" s="13">
        <v>0.11472133964848011</v>
      </c>
      <c r="L433" s="5">
        <v>555841</v>
      </c>
      <c r="M433" s="5">
        <v>504543.88231505349</v>
      </c>
      <c r="N433" s="13">
        <v>-9.2287394569573869E-2</v>
      </c>
      <c r="O433" s="5">
        <v>412296</v>
      </c>
      <c r="P433" s="5">
        <v>506257.8342014167</v>
      </c>
      <c r="Q433" s="13">
        <v>0.22789897113097557</v>
      </c>
      <c r="R433" s="5">
        <v>215343</v>
      </c>
      <c r="S433" s="5">
        <v>230921.05162571082</v>
      </c>
      <c r="T433" s="13">
        <v>7.2340645508378834E-2</v>
      </c>
      <c r="U433" t="s">
        <v>1786</v>
      </c>
    </row>
    <row r="434" spans="1:21" x14ac:dyDescent="0.25">
      <c r="A434" s="1" t="s">
        <v>852</v>
      </c>
      <c r="B434" s="2" t="s">
        <v>853</v>
      </c>
      <c r="C434" s="5">
        <v>149422</v>
      </c>
      <c r="D434" s="5">
        <v>165942.61907581135</v>
      </c>
      <c r="E434" s="13">
        <v>0.11056349851970494</v>
      </c>
      <c r="F434" s="14">
        <v>96.65</v>
      </c>
      <c r="G434" s="14">
        <v>107.5022045372465</v>
      </c>
      <c r="H434" s="13">
        <v>0.11228354409980851</v>
      </c>
      <c r="I434" s="16">
        <v>1546.0113812726331</v>
      </c>
      <c r="J434" s="16">
        <v>1543.6206149457789</v>
      </c>
      <c r="K434" s="13">
        <v>-1.5464092669784742E-3</v>
      </c>
      <c r="L434" s="5">
        <v>36078</v>
      </c>
      <c r="M434" s="5">
        <v>26140.276129992093</v>
      </c>
      <c r="N434" s="13">
        <v>-0.27545107461632873</v>
      </c>
      <c r="O434" s="5">
        <v>53034</v>
      </c>
      <c r="P434" s="5">
        <v>60356.143436085797</v>
      </c>
      <c r="Q434" s="13">
        <v>0.13806507968634832</v>
      </c>
      <c r="R434" s="5">
        <v>11384</v>
      </c>
      <c r="S434" s="5">
        <v>11569.269899091574</v>
      </c>
      <c r="T434" s="13">
        <v>1.6274587060046926E-2</v>
      </c>
      <c r="U434" t="s">
        <v>1335</v>
      </c>
    </row>
    <row r="435" spans="1:21" x14ac:dyDescent="0.25">
      <c r="A435" s="1" t="s">
        <v>854</v>
      </c>
      <c r="B435" s="2" t="s">
        <v>855</v>
      </c>
      <c r="C435" s="5">
        <v>61625</v>
      </c>
      <c r="D435" s="5">
        <v>64438.885938602121</v>
      </c>
      <c r="E435" s="13">
        <v>4.5661435109162214E-2</v>
      </c>
      <c r="F435" s="14">
        <v>46.17</v>
      </c>
      <c r="G435" s="14">
        <v>50.493064995637049</v>
      </c>
      <c r="H435" s="13">
        <v>9.3633636466039574E-2</v>
      </c>
      <c r="I435" s="16">
        <v>1334.7411739224603</v>
      </c>
      <c r="J435" s="16">
        <v>1276.1927988362379</v>
      </c>
      <c r="K435" s="13">
        <v>-4.3864965155876526E-2</v>
      </c>
      <c r="L435" s="5">
        <v>20322</v>
      </c>
      <c r="M435" s="5">
        <v>16704.507918146675</v>
      </c>
      <c r="N435" s="13">
        <v>-0.17800866459272338</v>
      </c>
      <c r="O435" s="5">
        <v>22141</v>
      </c>
      <c r="P435" s="5">
        <v>23838.326869013592</v>
      </c>
      <c r="Q435" s="13">
        <v>7.6659901043927198E-2</v>
      </c>
      <c r="R435" s="5">
        <v>6213</v>
      </c>
      <c r="S435" s="5">
        <v>7188.5361533969399</v>
      </c>
      <c r="T435" s="13">
        <v>0.15701531520955092</v>
      </c>
      <c r="U435" t="s">
        <v>1335</v>
      </c>
    </row>
    <row r="436" spans="1:21" x14ac:dyDescent="0.25">
      <c r="A436" s="1" t="s">
        <v>856</v>
      </c>
      <c r="B436" s="2" t="s">
        <v>857</v>
      </c>
      <c r="C436" s="5">
        <v>71313</v>
      </c>
      <c r="D436" s="5">
        <v>71489.284874645702</v>
      </c>
      <c r="E436" s="13">
        <v>2.4719879214968109E-3</v>
      </c>
      <c r="F436" s="14">
        <v>33.44</v>
      </c>
      <c r="G436" s="14">
        <v>33.92625622483019</v>
      </c>
      <c r="H436" s="13">
        <v>1.4541155048749782E-2</v>
      </c>
      <c r="I436" s="16">
        <v>2132.5657894736842</v>
      </c>
      <c r="J436" s="16">
        <v>2107.1963968226951</v>
      </c>
      <c r="K436" s="13">
        <v>-1.1896182887398861E-2</v>
      </c>
      <c r="L436" s="5">
        <v>13193</v>
      </c>
      <c r="M436" s="5">
        <v>9953.1029047735265</v>
      </c>
      <c r="N436" s="13">
        <v>-0.24557697985495897</v>
      </c>
      <c r="O436" s="5">
        <v>11247</v>
      </c>
      <c r="P436" s="5">
        <v>12425.267901229081</v>
      </c>
      <c r="Q436" s="13">
        <v>0.10476286131671388</v>
      </c>
      <c r="R436" s="5">
        <v>4674</v>
      </c>
      <c r="S436" s="5">
        <v>4639.831488700207</v>
      </c>
      <c r="T436" s="13">
        <v>-7.3103361788174909E-3</v>
      </c>
      <c r="U436" t="s">
        <v>1811</v>
      </c>
    </row>
    <row r="437" spans="1:21" x14ac:dyDescent="0.25">
      <c r="A437" s="1" t="s">
        <v>858</v>
      </c>
      <c r="B437" s="2" t="s">
        <v>859</v>
      </c>
      <c r="C437" s="5">
        <v>61900</v>
      </c>
      <c r="D437" s="5">
        <v>68611.547026183282</v>
      </c>
      <c r="E437" s="13">
        <v>0.10842563854900293</v>
      </c>
      <c r="F437" s="14">
        <v>35.93</v>
      </c>
      <c r="G437" s="14">
        <v>37.04868784516102</v>
      </c>
      <c r="H437" s="13">
        <v>3.1135203038158081E-2</v>
      </c>
      <c r="I437" s="16">
        <v>1722.7943222933482</v>
      </c>
      <c r="J437" s="16">
        <v>1851.9292049676392</v>
      </c>
      <c r="K437" s="13">
        <v>7.4956645145190251E-2</v>
      </c>
      <c r="L437" s="5">
        <v>19559</v>
      </c>
      <c r="M437" s="5">
        <v>18751.752841688245</v>
      </c>
      <c r="N437" s="13">
        <v>-4.1272414658814607E-2</v>
      </c>
      <c r="O437" s="5">
        <v>10013</v>
      </c>
      <c r="P437" s="5">
        <v>11283.555859369044</v>
      </c>
      <c r="Q437" s="13">
        <v>0.12689062812034793</v>
      </c>
      <c r="R437" s="5">
        <v>7369</v>
      </c>
      <c r="S437" s="5">
        <v>8194.892313114291</v>
      </c>
      <c r="T437" s="13">
        <v>0.11207657933427752</v>
      </c>
      <c r="U437" t="s">
        <v>1727</v>
      </c>
    </row>
    <row r="438" spans="1:21" x14ac:dyDescent="0.25">
      <c r="A438" s="1" t="s">
        <v>860</v>
      </c>
      <c r="B438" s="2" t="s">
        <v>861</v>
      </c>
      <c r="C438" s="5">
        <v>298317</v>
      </c>
      <c r="D438" s="5">
        <v>307323.06111428875</v>
      </c>
      <c r="E438" s="13">
        <v>3.0189567186210475E-2</v>
      </c>
      <c r="F438" s="14">
        <v>185.23</v>
      </c>
      <c r="G438" s="14">
        <v>191.04571095963689</v>
      </c>
      <c r="H438" s="13">
        <v>3.1397241049705246E-2</v>
      </c>
      <c r="I438" s="16">
        <v>1610.5220536630136</v>
      </c>
      <c r="J438" s="16">
        <v>1608.6362764732169</v>
      </c>
      <c r="K438" s="13">
        <v>-1.1709105041484316E-3</v>
      </c>
      <c r="L438" s="5">
        <v>100430</v>
      </c>
      <c r="M438" s="5">
        <v>112157.59041693274</v>
      </c>
      <c r="N438" s="13">
        <v>0.1167737769285347</v>
      </c>
      <c r="O438" s="5">
        <v>42514</v>
      </c>
      <c r="P438" s="5">
        <v>46504.940223640362</v>
      </c>
      <c r="Q438" s="13">
        <v>9.3873552797675175E-2</v>
      </c>
      <c r="R438" s="5">
        <v>25428</v>
      </c>
      <c r="S438" s="5">
        <v>25104.532291686275</v>
      </c>
      <c r="T438" s="13">
        <v>-1.2720926078092059E-2</v>
      </c>
      <c r="U438" t="s">
        <v>1458</v>
      </c>
    </row>
    <row r="439" spans="1:21" x14ac:dyDescent="0.25">
      <c r="A439" s="1" t="s">
        <v>1036</v>
      </c>
      <c r="B439" s="2" t="s">
        <v>1037</v>
      </c>
      <c r="C439" s="5">
        <v>52745</v>
      </c>
      <c r="D439" s="5" t="s">
        <v>1050</v>
      </c>
      <c r="E439" s="13" t="s">
        <v>2029</v>
      </c>
      <c r="F439" s="14">
        <v>30.28</v>
      </c>
      <c r="G439" s="14" t="s">
        <v>1050</v>
      </c>
      <c r="H439" s="13" t="s">
        <v>2029</v>
      </c>
      <c r="I439" s="16">
        <v>1741.9088507265521</v>
      </c>
      <c r="J439" s="16" t="s">
        <v>1050</v>
      </c>
      <c r="K439" s="13" t="s">
        <v>2029</v>
      </c>
      <c r="L439" s="5">
        <v>10788</v>
      </c>
      <c r="M439" s="5" t="s">
        <v>1050</v>
      </c>
      <c r="N439" s="13" t="s">
        <v>2029</v>
      </c>
      <c r="O439" s="5">
        <v>9151</v>
      </c>
      <c r="P439" s="5" t="s">
        <v>1050</v>
      </c>
      <c r="Q439" s="13" t="s">
        <v>2029</v>
      </c>
      <c r="R439" s="5">
        <v>3613</v>
      </c>
      <c r="S439" s="5" t="s">
        <v>1050</v>
      </c>
      <c r="T439" s="13" t="s">
        <v>2029</v>
      </c>
      <c r="U439" t="s">
        <v>1230</v>
      </c>
    </row>
    <row r="440" spans="1:21" x14ac:dyDescent="0.25">
      <c r="A440" s="1" t="s">
        <v>862</v>
      </c>
      <c r="B440" s="2" t="s">
        <v>863</v>
      </c>
      <c r="C440" s="5">
        <v>125206</v>
      </c>
      <c r="D440" s="5">
        <v>130015.38976465624</v>
      </c>
      <c r="E440" s="13">
        <v>3.841181544539591E-2</v>
      </c>
      <c r="F440" s="14">
        <v>31.43</v>
      </c>
      <c r="G440" s="14">
        <v>32.153326380965893</v>
      </c>
      <c r="H440" s="13">
        <v>2.3013884217813987E-2</v>
      </c>
      <c r="I440" s="16">
        <v>3983.6461979000956</v>
      </c>
      <c r="J440" s="16">
        <v>4043.6061956445874</v>
      </c>
      <c r="K440" s="13">
        <v>1.5051536900063721E-2</v>
      </c>
      <c r="L440" s="5">
        <v>14478</v>
      </c>
      <c r="M440" s="5">
        <v>15235.653017934594</v>
      </c>
      <c r="N440" s="13">
        <v>5.2331331532987545E-2</v>
      </c>
      <c r="O440" s="5">
        <v>17790</v>
      </c>
      <c r="P440" s="5">
        <v>22228.707381004766</v>
      </c>
      <c r="Q440" s="13">
        <v>0.24950575497497279</v>
      </c>
      <c r="R440" s="5">
        <v>7875</v>
      </c>
      <c r="S440" s="5">
        <v>9069.6919434559222</v>
      </c>
      <c r="T440" s="13">
        <v>0.15170691345472029</v>
      </c>
      <c r="U440" t="s">
        <v>1250</v>
      </c>
    </row>
    <row r="441" spans="1:21" x14ac:dyDescent="0.25">
      <c r="A441" s="1" t="s">
        <v>864</v>
      </c>
      <c r="B441" s="2" t="s">
        <v>865</v>
      </c>
      <c r="C441" s="5">
        <v>106494</v>
      </c>
      <c r="D441" s="5">
        <v>109859.67088074709</v>
      </c>
      <c r="E441" s="13">
        <v>3.1604324006489437E-2</v>
      </c>
      <c r="F441" s="14">
        <v>54.38</v>
      </c>
      <c r="G441" s="14">
        <v>57.663168073122037</v>
      </c>
      <c r="H441" s="13">
        <v>6.0374550811365106E-2</v>
      </c>
      <c r="I441" s="16">
        <v>1958.3302684810592</v>
      </c>
      <c r="J441" s="16">
        <v>1905.1965847841595</v>
      </c>
      <c r="K441" s="13">
        <v>-2.7132136265305116E-2</v>
      </c>
      <c r="L441" s="5">
        <v>28005</v>
      </c>
      <c r="M441" s="5">
        <v>23978.739260201506</v>
      </c>
      <c r="N441" s="13">
        <v>-0.14376935332256718</v>
      </c>
      <c r="O441" s="5">
        <v>13931</v>
      </c>
      <c r="P441" s="5">
        <v>14772.512640524219</v>
      </c>
      <c r="Q441" s="13">
        <v>6.0405759853866849E-2</v>
      </c>
      <c r="R441" s="5">
        <v>7840.0000000000009</v>
      </c>
      <c r="S441" s="5">
        <v>8165.9219011275163</v>
      </c>
      <c r="T441" s="13">
        <v>4.1571671062183083E-2</v>
      </c>
      <c r="U441" t="s">
        <v>2152</v>
      </c>
    </row>
    <row r="442" spans="1:21" x14ac:dyDescent="0.25">
      <c r="A442" s="1" t="s">
        <v>866</v>
      </c>
      <c r="B442" s="2" t="s">
        <v>867</v>
      </c>
      <c r="C442" s="5">
        <v>156777</v>
      </c>
      <c r="D442" s="5">
        <v>190917.41063032032</v>
      </c>
      <c r="E442" s="13">
        <v>0.21776415309847946</v>
      </c>
      <c r="F442" s="14">
        <v>64.17</v>
      </c>
      <c r="G442" s="14">
        <v>66.562038941183516</v>
      </c>
      <c r="H442" s="13">
        <v>3.7276592507145309E-2</v>
      </c>
      <c r="I442" s="16">
        <v>2443.1510051425898</v>
      </c>
      <c r="J442" s="16">
        <v>2868.2626564222505</v>
      </c>
      <c r="K442" s="13">
        <v>0.17400138197960049</v>
      </c>
      <c r="L442" s="5">
        <v>31987</v>
      </c>
      <c r="M442" s="5">
        <v>34487.245347846292</v>
      </c>
      <c r="N442" s="13">
        <v>7.816442141639704E-2</v>
      </c>
      <c r="O442" s="5">
        <v>20630</v>
      </c>
      <c r="P442" s="5">
        <v>25112.671072078709</v>
      </c>
      <c r="Q442" s="13">
        <v>0.21728895162766401</v>
      </c>
      <c r="R442" s="5">
        <v>11007</v>
      </c>
      <c r="S442" s="5">
        <v>13569.260115682648</v>
      </c>
      <c r="T442" s="13">
        <v>0.23278460213342853</v>
      </c>
      <c r="U442" t="s">
        <v>1710</v>
      </c>
    </row>
    <row r="443" spans="1:21" x14ac:dyDescent="0.25">
      <c r="A443" s="1" t="s">
        <v>868</v>
      </c>
      <c r="B443" s="2" t="s">
        <v>869</v>
      </c>
      <c r="C443" s="5">
        <v>91151</v>
      </c>
      <c r="D443" s="5">
        <v>98805.901680800947</v>
      </c>
      <c r="E443" s="13">
        <v>8.3980446520619048E-2</v>
      </c>
      <c r="F443" s="14">
        <v>58.599999999999994</v>
      </c>
      <c r="G443" s="14">
        <v>61.244763181869573</v>
      </c>
      <c r="H443" s="13">
        <v>4.5132477506306799E-2</v>
      </c>
      <c r="I443" s="16">
        <v>1555.4778156996588</v>
      </c>
      <c r="J443" s="16">
        <v>1613.295513730563</v>
      </c>
      <c r="K443" s="13">
        <v>3.7170377775460374E-2</v>
      </c>
      <c r="L443" s="5">
        <v>21354</v>
      </c>
      <c r="M443" s="5">
        <v>23207.259319984601</v>
      </c>
      <c r="N443" s="13">
        <v>8.678745527697862E-2</v>
      </c>
      <c r="O443" s="5">
        <v>14239</v>
      </c>
      <c r="P443" s="5">
        <v>18164.431713218546</v>
      </c>
      <c r="Q443" s="13">
        <v>0.27568169908129403</v>
      </c>
      <c r="R443" s="5">
        <v>9660</v>
      </c>
      <c r="S443" s="5">
        <v>9640.2293228677499</v>
      </c>
      <c r="T443" s="13">
        <v>-2.046653947437894E-3</v>
      </c>
      <c r="U443" t="s">
        <v>1458</v>
      </c>
    </row>
    <row r="444" spans="1:21" x14ac:dyDescent="0.25">
      <c r="A444" s="1" t="s">
        <v>870</v>
      </c>
      <c r="B444" s="2" t="s">
        <v>871</v>
      </c>
      <c r="C444" s="5">
        <v>278165</v>
      </c>
      <c r="D444" s="5">
        <v>285946.16993565351</v>
      </c>
      <c r="E444" s="13">
        <v>2.7973217103710063E-2</v>
      </c>
      <c r="F444" s="14">
        <v>161.07999999999998</v>
      </c>
      <c r="G444" s="14">
        <v>165.68706440790589</v>
      </c>
      <c r="H444" s="13">
        <v>2.8601095157101502E-2</v>
      </c>
      <c r="I444" s="16">
        <v>1726.8748447976163</v>
      </c>
      <c r="J444" s="16">
        <v>1725.8207269076906</v>
      </c>
      <c r="K444" s="13">
        <v>-6.1041939032311916E-4</v>
      </c>
      <c r="L444" s="5">
        <v>75945.999999999985</v>
      </c>
      <c r="M444" s="5">
        <v>70683.546694962875</v>
      </c>
      <c r="N444" s="13">
        <v>-6.9292040463449181E-2</v>
      </c>
      <c r="O444" s="5">
        <v>41230</v>
      </c>
      <c r="P444" s="5">
        <v>45018.32094943781</v>
      </c>
      <c r="Q444" s="13">
        <v>9.1882632778021098E-2</v>
      </c>
      <c r="R444" s="5">
        <v>24756</v>
      </c>
      <c r="S444" s="5">
        <v>26166.174570779505</v>
      </c>
      <c r="T444" s="13">
        <v>5.6962941136674154E-2</v>
      </c>
      <c r="U444" t="s">
        <v>2115</v>
      </c>
    </row>
    <row r="445" spans="1:21" x14ac:dyDescent="0.25">
      <c r="A445" s="1" t="s">
        <v>872</v>
      </c>
      <c r="B445" s="2" t="s">
        <v>873</v>
      </c>
      <c r="C445" s="5">
        <v>210000</v>
      </c>
      <c r="D445" s="5">
        <v>210000</v>
      </c>
      <c r="E445" s="13">
        <v>0</v>
      </c>
      <c r="F445" s="14">
        <v>36.99788583509514</v>
      </c>
      <c r="G445" s="14">
        <v>36.99788583509514</v>
      </c>
      <c r="H445" s="13">
        <v>0</v>
      </c>
      <c r="I445" s="16">
        <v>5676</v>
      </c>
      <c r="J445" s="16">
        <v>5676</v>
      </c>
      <c r="K445" s="13">
        <v>0</v>
      </c>
      <c r="L445" s="5">
        <v>11984</v>
      </c>
      <c r="M445" s="5">
        <v>11984</v>
      </c>
      <c r="N445" s="13">
        <v>0</v>
      </c>
      <c r="O445" s="5">
        <v>8719</v>
      </c>
      <c r="P445" s="5">
        <v>8719</v>
      </c>
      <c r="Q445" s="13">
        <v>0</v>
      </c>
      <c r="R445" s="5">
        <v>3683</v>
      </c>
      <c r="S445" s="5">
        <v>3683</v>
      </c>
      <c r="T445" s="13">
        <v>0</v>
      </c>
      <c r="U445" t="s">
        <v>2089</v>
      </c>
    </row>
    <row r="446" spans="1:21" x14ac:dyDescent="0.25">
      <c r="A446" s="1" t="s">
        <v>874</v>
      </c>
      <c r="B446" s="2" t="s">
        <v>875</v>
      </c>
      <c r="C446" s="5">
        <v>119509</v>
      </c>
      <c r="D446" s="5">
        <v>135277.09056350013</v>
      </c>
      <c r="E446" s="13">
        <v>0.13194061169870155</v>
      </c>
      <c r="F446" s="14">
        <v>102.79</v>
      </c>
      <c r="G446" s="14">
        <v>115.01470647449062</v>
      </c>
      <c r="H446" s="13">
        <v>0.11892894712025115</v>
      </c>
      <c r="I446" s="16">
        <v>1162.6520089502869</v>
      </c>
      <c r="J446" s="16">
        <v>1176.1721149416969</v>
      </c>
      <c r="K446" s="13">
        <v>1.1628678131831353E-2</v>
      </c>
      <c r="L446" s="5">
        <v>13671</v>
      </c>
      <c r="M446" s="5">
        <v>14618.658455576779</v>
      </c>
      <c r="N446" s="13">
        <v>6.9318883445013427E-2</v>
      </c>
      <c r="O446" s="5">
        <v>19357</v>
      </c>
      <c r="P446" s="5">
        <v>24928.976699725841</v>
      </c>
      <c r="Q446" s="13">
        <v>0.28785331919852464</v>
      </c>
      <c r="R446" s="5">
        <v>7463</v>
      </c>
      <c r="S446" s="5">
        <v>8306.1079968317354</v>
      </c>
      <c r="T446" s="13">
        <v>0.11297172676292849</v>
      </c>
      <c r="U446" t="s">
        <v>1498</v>
      </c>
    </row>
    <row r="447" spans="1:21" x14ac:dyDescent="0.25">
      <c r="A447" s="1" t="s">
        <v>876</v>
      </c>
      <c r="B447" s="2" t="s">
        <v>877</v>
      </c>
      <c r="C447" s="5">
        <v>180786</v>
      </c>
      <c r="D447" s="5">
        <v>203771.51798628163</v>
      </c>
      <c r="E447" s="13">
        <v>0.12714213482394449</v>
      </c>
      <c r="F447" s="14">
        <v>190.03</v>
      </c>
      <c r="G447" s="14">
        <v>198.79701418287689</v>
      </c>
      <c r="H447" s="13">
        <v>4.6134895452701635E-2</v>
      </c>
      <c r="I447" s="16">
        <v>951.35504920275741</v>
      </c>
      <c r="J447" s="16">
        <v>1025.0230307726283</v>
      </c>
      <c r="K447" s="13">
        <v>7.7434793278918543E-2</v>
      </c>
      <c r="L447" s="5">
        <v>52061</v>
      </c>
      <c r="M447" s="5">
        <v>49545.653893515489</v>
      </c>
      <c r="N447" s="13">
        <v>-4.8315362872102162E-2</v>
      </c>
      <c r="O447" s="5">
        <v>29383</v>
      </c>
      <c r="P447" s="5">
        <v>34647.879453190995</v>
      </c>
      <c r="Q447" s="13">
        <v>0.17918114056396539</v>
      </c>
      <c r="R447" s="5">
        <v>16819</v>
      </c>
      <c r="S447" s="5">
        <v>17816.056428752341</v>
      </c>
      <c r="T447" s="13">
        <v>5.9281552336782277E-2</v>
      </c>
      <c r="U447" t="s">
        <v>1695</v>
      </c>
    </row>
    <row r="448" spans="1:21" x14ac:dyDescent="0.25">
      <c r="A448" s="1" t="s">
        <v>878</v>
      </c>
      <c r="B448" s="2" t="s">
        <v>879</v>
      </c>
      <c r="C448" s="5">
        <v>387847</v>
      </c>
      <c r="D448" s="5">
        <v>426624.37944832153</v>
      </c>
      <c r="E448" s="13">
        <v>9.9981125155851489E-2</v>
      </c>
      <c r="F448" s="14">
        <v>164.2</v>
      </c>
      <c r="G448" s="14">
        <v>168.31280100251044</v>
      </c>
      <c r="H448" s="13">
        <v>2.5047509150489963E-2</v>
      </c>
      <c r="I448" s="16">
        <v>2362.0401948842878</v>
      </c>
      <c r="J448" s="16">
        <v>2534.7114236543321</v>
      </c>
      <c r="K448" s="13">
        <v>7.3102578501422655E-2</v>
      </c>
      <c r="L448" s="5">
        <v>100364</v>
      </c>
      <c r="M448" s="5">
        <v>93387.101800693854</v>
      </c>
      <c r="N448" s="13">
        <v>-6.9515943957057777E-2</v>
      </c>
      <c r="O448" s="5">
        <v>59784</v>
      </c>
      <c r="P448" s="5">
        <v>71511.645411970894</v>
      </c>
      <c r="Q448" s="13">
        <v>0.19616695791467439</v>
      </c>
      <c r="R448" s="5">
        <v>37613</v>
      </c>
      <c r="S448" s="5">
        <v>41487.693659891949</v>
      </c>
      <c r="T448" s="13">
        <v>0.10301474649434901</v>
      </c>
      <c r="U448" t="s">
        <v>1786</v>
      </c>
    </row>
    <row r="449" spans="1:21" x14ac:dyDescent="0.25">
      <c r="A449" s="1" t="s">
        <v>880</v>
      </c>
      <c r="B449" s="2" t="s">
        <v>881</v>
      </c>
      <c r="C449" s="5">
        <v>161316</v>
      </c>
      <c r="D449" s="5">
        <v>162263.4128649151</v>
      </c>
      <c r="E449" s="13">
        <v>5.8730247769291036E-3</v>
      </c>
      <c r="F449" s="14">
        <v>92.34</v>
      </c>
      <c r="G449" s="14">
        <v>94.937590607238334</v>
      </c>
      <c r="H449" s="13">
        <v>2.8130719160042571E-2</v>
      </c>
      <c r="I449" s="16">
        <v>1746.9785575048732</v>
      </c>
      <c r="J449" s="16">
        <v>1709.1587413062455</v>
      </c>
      <c r="K449" s="13">
        <v>-2.1648700859067171E-2</v>
      </c>
      <c r="L449" s="5">
        <v>39738</v>
      </c>
      <c r="M449" s="5">
        <v>39262.468731295317</v>
      </c>
      <c r="N449" s="13">
        <v>-1.1966663362642372E-2</v>
      </c>
      <c r="O449" s="5">
        <v>26188</v>
      </c>
      <c r="P449" s="5">
        <v>29220.7755813445</v>
      </c>
      <c r="Q449" s="13">
        <v>0.11580783493754773</v>
      </c>
      <c r="R449" s="5">
        <v>14296</v>
      </c>
      <c r="S449" s="5">
        <v>13912.316713232642</v>
      </c>
      <c r="T449" s="13">
        <v>-2.6838506349143702E-2</v>
      </c>
      <c r="U449" t="s">
        <v>1394</v>
      </c>
    </row>
    <row r="450" spans="1:21" x14ac:dyDescent="0.25">
      <c r="A450" s="1" t="s">
        <v>882</v>
      </c>
      <c r="B450" s="2" t="s">
        <v>883</v>
      </c>
      <c r="C450" s="5">
        <v>621300</v>
      </c>
      <c r="D450" s="5">
        <v>642622.09353339206</v>
      </c>
      <c r="E450" s="13">
        <v>3.4318515263788936E-2</v>
      </c>
      <c r="F450" s="14">
        <v>348.56000000000006</v>
      </c>
      <c r="G450" s="14">
        <v>365.45165871697588</v>
      </c>
      <c r="H450" s="13">
        <v>4.8461265541013952E-2</v>
      </c>
      <c r="I450" s="16">
        <v>1782.4764746385124</v>
      </c>
      <c r="J450" s="16">
        <v>1758.4325538143771</v>
      </c>
      <c r="K450" s="13">
        <v>-1.3489053665637529E-2</v>
      </c>
      <c r="L450" s="5">
        <v>151309</v>
      </c>
      <c r="M450" s="5">
        <v>155334.42235103977</v>
      </c>
      <c r="N450" s="13">
        <v>2.6603984898715686E-2</v>
      </c>
      <c r="O450" s="5">
        <v>96067</v>
      </c>
      <c r="P450" s="5">
        <v>104893.02944884085</v>
      </c>
      <c r="Q450" s="13">
        <v>9.1873686581665448E-2</v>
      </c>
      <c r="R450" s="5">
        <v>57140</v>
      </c>
      <c r="S450" s="5">
        <v>56373.439596863667</v>
      </c>
      <c r="T450" s="13">
        <v>-1.3415477828777262E-2</v>
      </c>
      <c r="U450" t="s">
        <v>2153</v>
      </c>
    </row>
    <row r="451" spans="1:21" x14ac:dyDescent="0.25">
      <c r="A451" s="1" t="s">
        <v>884</v>
      </c>
      <c r="B451" s="2" t="s">
        <v>885</v>
      </c>
      <c r="C451" s="5">
        <v>273724</v>
      </c>
      <c r="D451" s="5">
        <v>302962.41803956381</v>
      </c>
      <c r="E451" s="13">
        <v>0.10681715172788579</v>
      </c>
      <c r="F451" s="14">
        <v>142.31</v>
      </c>
      <c r="G451" s="14">
        <v>145.26899954572724</v>
      </c>
      <c r="H451" s="13">
        <v>2.0792632602960003E-2</v>
      </c>
      <c r="I451" s="16">
        <v>1923.4347551120793</v>
      </c>
      <c r="J451" s="16">
        <v>2085.5269808903613</v>
      </c>
      <c r="K451" s="13">
        <v>8.427227663817316E-2</v>
      </c>
      <c r="L451" s="5">
        <v>83055</v>
      </c>
      <c r="M451" s="5">
        <v>88449.265039256221</v>
      </c>
      <c r="N451" s="13">
        <v>6.4948107148952147E-2</v>
      </c>
      <c r="O451" s="5">
        <v>43445</v>
      </c>
      <c r="P451" s="5">
        <v>51143.235238895621</v>
      </c>
      <c r="Q451" s="13">
        <v>0.17719496464255083</v>
      </c>
      <c r="R451" s="5">
        <v>26022</v>
      </c>
      <c r="S451" s="5">
        <v>30954.508708533212</v>
      </c>
      <c r="T451" s="13">
        <v>0.18955148368815666</v>
      </c>
      <c r="U451" t="s">
        <v>1535</v>
      </c>
    </row>
    <row r="452" spans="1:21" x14ac:dyDescent="0.25">
      <c r="A452" s="1" t="s">
        <v>886</v>
      </c>
      <c r="B452" s="2" t="s">
        <v>887</v>
      </c>
      <c r="C452" s="5">
        <v>85256</v>
      </c>
      <c r="D452" s="5">
        <v>81047.350444315234</v>
      </c>
      <c r="E452" s="13">
        <v>-4.9364848874973798E-2</v>
      </c>
      <c r="F452" s="14">
        <v>48.96</v>
      </c>
      <c r="G452" s="14">
        <v>49.040841991374862</v>
      </c>
      <c r="H452" s="13">
        <v>1.6511844643558172E-3</v>
      </c>
      <c r="I452" s="16">
        <v>1741.3398692810458</v>
      </c>
      <c r="J452" s="16">
        <v>1652.6500596904427</v>
      </c>
      <c r="K452" s="13">
        <v>-5.0931935318991359E-2</v>
      </c>
      <c r="L452" s="5">
        <v>26744</v>
      </c>
      <c r="M452" s="5">
        <v>21007.214944714477</v>
      </c>
      <c r="N452" s="13">
        <v>-0.21450736820541144</v>
      </c>
      <c r="O452" s="5">
        <v>15082</v>
      </c>
      <c r="P452" s="5">
        <v>15317.338484200045</v>
      </c>
      <c r="Q452" s="13">
        <v>1.5603930791675179E-2</v>
      </c>
      <c r="R452" s="5">
        <v>9093</v>
      </c>
      <c r="S452" s="5">
        <v>9705.0801889453123</v>
      </c>
      <c r="T452" s="13">
        <v>6.7313338716079654E-2</v>
      </c>
      <c r="U452" t="s">
        <v>1627</v>
      </c>
    </row>
    <row r="453" spans="1:21" x14ac:dyDescent="0.25">
      <c r="A453" s="1" t="s">
        <v>888</v>
      </c>
      <c r="B453" s="2" t="s">
        <v>889</v>
      </c>
      <c r="C453" s="5">
        <v>148220</v>
      </c>
      <c r="D453" s="5">
        <v>164300.01532437836</v>
      </c>
      <c r="E453" s="13">
        <v>0.10848748700835485</v>
      </c>
      <c r="F453" s="14">
        <v>114.98</v>
      </c>
      <c r="G453" s="14">
        <v>120.75219438650257</v>
      </c>
      <c r="H453" s="13">
        <v>5.0201725400091858E-2</v>
      </c>
      <c r="I453" s="16">
        <v>1289.0937554357279</v>
      </c>
      <c r="J453" s="16">
        <v>1360.6379259534474</v>
      </c>
      <c r="K453" s="13">
        <v>5.5499586601857991E-2</v>
      </c>
      <c r="L453" s="5">
        <v>38259</v>
      </c>
      <c r="M453" s="5">
        <v>36958.510965464848</v>
      </c>
      <c r="N453" s="13">
        <v>-3.3991715270528564E-2</v>
      </c>
      <c r="O453" s="5">
        <v>43039</v>
      </c>
      <c r="P453" s="5">
        <v>47881.42009132079</v>
      </c>
      <c r="Q453" s="13">
        <v>0.1125123746211759</v>
      </c>
      <c r="R453" s="5">
        <v>14051</v>
      </c>
      <c r="S453" s="5">
        <v>14578.17642436807</v>
      </c>
      <c r="T453" s="13">
        <v>3.7518783315640881E-2</v>
      </c>
      <c r="U453" t="s">
        <v>1335</v>
      </c>
    </row>
    <row r="454" spans="1:21" x14ac:dyDescent="0.25">
      <c r="A454" s="1" t="s">
        <v>890</v>
      </c>
      <c r="B454" s="2" t="s">
        <v>891</v>
      </c>
      <c r="C454" s="5">
        <v>87454</v>
      </c>
      <c r="D454" s="5">
        <v>96040.425487177636</v>
      </c>
      <c r="E454" s="13">
        <v>9.8182192777661811E-2</v>
      </c>
      <c r="F454" s="14">
        <v>28.83</v>
      </c>
      <c r="G454" s="14">
        <v>28.813727293270823</v>
      </c>
      <c r="H454" s="13">
        <v>-5.644365844320315E-4</v>
      </c>
      <c r="I454" s="16">
        <v>3033.4373916059662</v>
      </c>
      <c r="J454" s="16">
        <v>3333.1482771965771</v>
      </c>
      <c r="K454" s="13">
        <v>9.8802397049618185E-2</v>
      </c>
      <c r="L454" s="5">
        <v>25617</v>
      </c>
      <c r="M454" s="5">
        <v>24294.92905390108</v>
      </c>
      <c r="N454" s="13">
        <v>-5.1609124647652736E-2</v>
      </c>
      <c r="O454" s="5">
        <v>8543</v>
      </c>
      <c r="P454" s="5">
        <v>10499.799481482571</v>
      </c>
      <c r="Q454" s="13">
        <v>0.22905296517412743</v>
      </c>
      <c r="R454" s="5">
        <v>3982</v>
      </c>
      <c r="S454" s="5">
        <v>3821.322856518872</v>
      </c>
      <c r="T454" s="13">
        <v>-4.0350864761709702E-2</v>
      </c>
      <c r="U454" t="s">
        <v>1663</v>
      </c>
    </row>
    <row r="455" spans="1:21" x14ac:dyDescent="0.25">
      <c r="A455" s="1" t="s">
        <v>892</v>
      </c>
      <c r="B455" s="2" t="s">
        <v>893</v>
      </c>
      <c r="C455" s="5">
        <v>56611</v>
      </c>
      <c r="D455" s="5">
        <v>56028.539846610234</v>
      </c>
      <c r="E455" s="13">
        <v>-1.0288815837730577E-2</v>
      </c>
      <c r="F455" s="14">
        <v>38.14</v>
      </c>
      <c r="G455" s="14">
        <v>38.430271106778719</v>
      </c>
      <c r="H455" s="13">
        <v>7.6106740109784486E-3</v>
      </c>
      <c r="I455" s="16">
        <v>1484.2947037231254</v>
      </c>
      <c r="J455" s="16">
        <v>1457.9272597618328</v>
      </c>
      <c r="K455" s="13">
        <v>-1.7764291616182339E-2</v>
      </c>
      <c r="L455" s="5">
        <v>12978</v>
      </c>
      <c r="M455" s="5">
        <v>11558.647340601521</v>
      </c>
      <c r="N455" s="13">
        <v>-0.10936605481572499</v>
      </c>
      <c r="O455" s="5">
        <v>10585</v>
      </c>
      <c r="P455" s="5">
        <v>11087.487830174287</v>
      </c>
      <c r="Q455" s="13">
        <v>4.7471689199271278E-2</v>
      </c>
      <c r="R455" s="5">
        <v>4428</v>
      </c>
      <c r="S455" s="5">
        <v>4091.8158070822583</v>
      </c>
      <c r="T455" s="13">
        <v>-7.5922356124151241E-2</v>
      </c>
      <c r="U455" t="s">
        <v>1771</v>
      </c>
    </row>
    <row r="456" spans="1:21" x14ac:dyDescent="0.25">
      <c r="A456" s="2" t="s">
        <v>894</v>
      </c>
      <c r="B456" s="2" t="s">
        <v>895</v>
      </c>
      <c r="C456" s="5" t="s">
        <v>1050</v>
      </c>
      <c r="D456" s="5">
        <v>49722.214342744104</v>
      </c>
      <c r="E456" s="13" t="s">
        <v>2028</v>
      </c>
      <c r="F456" s="14" t="s">
        <v>1050</v>
      </c>
      <c r="G456" s="14">
        <v>21.023909824502354</v>
      </c>
      <c r="H456" s="13" t="s">
        <v>2028</v>
      </c>
      <c r="I456" s="16" t="s">
        <v>1050</v>
      </c>
      <c r="J456" s="16">
        <v>2365.0317546927099</v>
      </c>
      <c r="K456" s="13" t="s">
        <v>2028</v>
      </c>
      <c r="L456" s="5" t="s">
        <v>1050</v>
      </c>
      <c r="M456" s="5">
        <v>17312.531342951508</v>
      </c>
      <c r="N456" s="13" t="s">
        <v>2028</v>
      </c>
      <c r="O456" s="5" t="s">
        <v>1050</v>
      </c>
      <c r="P456" s="5">
        <v>4998.9877272262393</v>
      </c>
      <c r="Q456" s="13" t="s">
        <v>2028</v>
      </c>
      <c r="R456" s="5" t="s">
        <v>1050</v>
      </c>
      <c r="S456" s="5">
        <v>2923.3719399332981</v>
      </c>
      <c r="T456" s="13" t="s">
        <v>2028</v>
      </c>
      <c r="U456" t="s">
        <v>2117</v>
      </c>
    </row>
    <row r="457" spans="1:21" x14ac:dyDescent="0.25">
      <c r="A457" s="1" t="s">
        <v>896</v>
      </c>
      <c r="B457" s="2" t="s">
        <v>897</v>
      </c>
      <c r="C457" s="5">
        <v>370583</v>
      </c>
      <c r="D457" s="5">
        <v>403713.07700689149</v>
      </c>
      <c r="E457" s="13">
        <v>8.9399883445520939E-2</v>
      </c>
      <c r="F457" s="14">
        <v>92.52</v>
      </c>
      <c r="G457" s="14">
        <v>94.238911534161545</v>
      </c>
      <c r="H457" s="13">
        <v>1.857881035626404E-2</v>
      </c>
      <c r="I457" s="16">
        <v>4005.4366623432775</v>
      </c>
      <c r="J457" s="16">
        <v>4283.9318752163827</v>
      </c>
      <c r="K457" s="13">
        <v>6.9529301384628248E-2</v>
      </c>
      <c r="L457" s="5">
        <v>134096</v>
      </c>
      <c r="M457" s="5">
        <v>118598.30160657022</v>
      </c>
      <c r="N457" s="13">
        <v>-0.11557166800970778</v>
      </c>
      <c r="O457" s="5">
        <v>45297</v>
      </c>
      <c r="P457" s="5">
        <v>52874.702689371974</v>
      </c>
      <c r="Q457" s="13">
        <v>0.16728928382391711</v>
      </c>
      <c r="R457" s="5">
        <v>33202</v>
      </c>
      <c r="S457" s="5">
        <v>36199.83840664311</v>
      </c>
      <c r="T457" s="13">
        <v>9.0290898338747969E-2</v>
      </c>
      <c r="U457" t="s">
        <v>1250</v>
      </c>
    </row>
    <row r="458" spans="1:21" x14ac:dyDescent="0.25">
      <c r="A458" s="1" t="s">
        <v>898</v>
      </c>
      <c r="B458" s="2" t="s">
        <v>899</v>
      </c>
      <c r="C458" s="5">
        <v>73107</v>
      </c>
      <c r="D458" s="5">
        <v>78494.789341580035</v>
      </c>
      <c r="E458" s="13">
        <v>7.3697311359788187E-2</v>
      </c>
      <c r="F458" s="14">
        <v>65.69</v>
      </c>
      <c r="G458" s="14">
        <v>68.815219900895684</v>
      </c>
      <c r="H458" s="13">
        <v>4.7575276311397269E-2</v>
      </c>
      <c r="I458" s="16">
        <v>1112.909118587304</v>
      </c>
      <c r="J458" s="16">
        <v>1140.6602994893337</v>
      </c>
      <c r="K458" s="13">
        <v>2.4935711675411875E-2</v>
      </c>
      <c r="L458" s="5">
        <v>23876</v>
      </c>
      <c r="M458" s="5">
        <v>29766.232514792966</v>
      </c>
      <c r="N458" s="13">
        <v>0.24670097649493072</v>
      </c>
      <c r="O458" s="5">
        <v>10836</v>
      </c>
      <c r="P458" s="5">
        <v>12292.207832532611</v>
      </c>
      <c r="Q458" s="13">
        <v>0.13438610488488476</v>
      </c>
      <c r="R458" s="5">
        <v>8217</v>
      </c>
      <c r="S458" s="5">
        <v>9276.1575043712801</v>
      </c>
      <c r="T458" s="13">
        <v>0.12889832108692711</v>
      </c>
      <c r="U458" t="s">
        <v>1695</v>
      </c>
    </row>
    <row r="459" spans="1:21" x14ac:dyDescent="0.25">
      <c r="A459" s="1" t="s">
        <v>900</v>
      </c>
      <c r="B459" s="2" t="s">
        <v>901</v>
      </c>
      <c r="C459" s="5">
        <v>412317</v>
      </c>
      <c r="D459" s="5">
        <v>411449.95247768814</v>
      </c>
      <c r="E459" s="13">
        <v>-2.1028662953791757E-3</v>
      </c>
      <c r="F459" s="14">
        <v>194.92999999999998</v>
      </c>
      <c r="G459" s="14">
        <v>204.17570713135967</v>
      </c>
      <c r="H459" s="13">
        <v>4.7430909205149002E-2</v>
      </c>
      <c r="I459" s="16">
        <v>2115.2054583696713</v>
      </c>
      <c r="J459" s="16">
        <v>2015.1758417223225</v>
      </c>
      <c r="K459" s="13">
        <v>-4.7290733035668435E-2</v>
      </c>
      <c r="L459" s="5">
        <v>94001</v>
      </c>
      <c r="M459" s="5">
        <v>91828.145979656052</v>
      </c>
      <c r="N459" s="13">
        <v>-2.3115222394910137E-2</v>
      </c>
      <c r="O459" s="5">
        <v>63152</v>
      </c>
      <c r="P459" s="5">
        <v>68196.725240031679</v>
      </c>
      <c r="Q459" s="13">
        <v>7.9882271979219655E-2</v>
      </c>
      <c r="R459" s="5">
        <v>33136</v>
      </c>
      <c r="S459" s="5">
        <v>35485.22536943759</v>
      </c>
      <c r="T459" s="13">
        <v>7.089646817472206E-2</v>
      </c>
      <c r="U459" t="s">
        <v>1585</v>
      </c>
    </row>
    <row r="460" spans="1:21" x14ac:dyDescent="0.25">
      <c r="A460" s="1" t="s">
        <v>902</v>
      </c>
      <c r="B460" s="2" t="s">
        <v>903</v>
      </c>
      <c r="C460" s="5">
        <v>240223</v>
      </c>
      <c r="D460" s="5">
        <v>263223.24133271677</v>
      </c>
      <c r="E460" s="13">
        <v>9.5745375474941094E-2</v>
      </c>
      <c r="F460" s="14">
        <v>126.5</v>
      </c>
      <c r="G460" s="14">
        <v>131.77368888083072</v>
      </c>
      <c r="H460" s="13">
        <v>4.1689240164669711E-2</v>
      </c>
      <c r="I460" s="16">
        <v>1898.99604743083</v>
      </c>
      <c r="J460" s="16">
        <v>1997.5402037258152</v>
      </c>
      <c r="K460" s="13">
        <v>5.1892765352674931E-2</v>
      </c>
      <c r="L460" s="5">
        <v>75736</v>
      </c>
      <c r="M460" s="5">
        <v>75763.289052176668</v>
      </c>
      <c r="N460" s="13">
        <v>3.6031810732897973E-4</v>
      </c>
      <c r="O460" s="5">
        <v>27994</v>
      </c>
      <c r="P460" s="5">
        <v>34800.603187441215</v>
      </c>
      <c r="Q460" s="13">
        <v>0.24314507349579248</v>
      </c>
      <c r="R460" s="5">
        <v>17046</v>
      </c>
      <c r="S460" s="5">
        <v>21316.710031818835</v>
      </c>
      <c r="T460" s="13">
        <v>0.25054030457695853</v>
      </c>
      <c r="U460" t="s">
        <v>1335</v>
      </c>
    </row>
    <row r="461" spans="1:21" x14ac:dyDescent="0.25">
      <c r="A461" s="1" t="s">
        <v>904</v>
      </c>
      <c r="B461" s="2" t="s">
        <v>905</v>
      </c>
      <c r="C461" s="5">
        <v>2441770</v>
      </c>
      <c r="D461" s="5">
        <v>2818203.6412764615</v>
      </c>
      <c r="E461" s="13">
        <v>0.15416425022686883</v>
      </c>
      <c r="F461" s="14">
        <v>956.99000000000012</v>
      </c>
      <c r="G461" s="14">
        <v>1054.5281071659483</v>
      </c>
      <c r="H461" s="13">
        <v>0.10192176215629022</v>
      </c>
      <c r="I461" s="16">
        <v>2551.5104651041283</v>
      </c>
      <c r="J461" s="16">
        <v>2672.4784499584403</v>
      </c>
      <c r="K461" s="13">
        <v>4.741034242607943E-2</v>
      </c>
      <c r="L461" s="5">
        <v>635245</v>
      </c>
      <c r="M461" s="5">
        <v>629399.71064399101</v>
      </c>
      <c r="N461" s="13">
        <v>-9.2016298530629703E-3</v>
      </c>
      <c r="O461" s="5">
        <v>470424</v>
      </c>
      <c r="P461" s="5">
        <v>554712.13079160277</v>
      </c>
      <c r="Q461" s="13">
        <v>0.17917480994082524</v>
      </c>
      <c r="R461" s="5">
        <v>189816</v>
      </c>
      <c r="S461" s="5">
        <v>199567.82667341444</v>
      </c>
      <c r="T461" s="13">
        <v>5.1375156327256088E-2</v>
      </c>
      <c r="U461" t="s">
        <v>1335</v>
      </c>
    </row>
    <row r="462" spans="1:21" x14ac:dyDescent="0.25">
      <c r="A462" s="1" t="s">
        <v>906</v>
      </c>
      <c r="B462" s="2" t="s">
        <v>907</v>
      </c>
      <c r="C462" s="5">
        <v>90390</v>
      </c>
      <c r="D462" s="5">
        <v>110414.43366706339</v>
      </c>
      <c r="E462" s="13">
        <v>0.22153372792414419</v>
      </c>
      <c r="F462" s="14">
        <v>54.1</v>
      </c>
      <c r="G462" s="14">
        <v>55.471764283329875</v>
      </c>
      <c r="H462" s="13">
        <v>2.535608656801985E-2</v>
      </c>
      <c r="I462" s="16">
        <v>1670.7948243992605</v>
      </c>
      <c r="J462" s="16">
        <v>1990.4619060447774</v>
      </c>
      <c r="K462" s="13">
        <v>0.19132635376725815</v>
      </c>
      <c r="L462" s="5">
        <v>25365</v>
      </c>
      <c r="M462" s="5">
        <v>30264.77736438789</v>
      </c>
      <c r="N462" s="13">
        <v>0.19317080088262922</v>
      </c>
      <c r="O462" s="5">
        <v>14134</v>
      </c>
      <c r="P462" s="5">
        <v>18018.439267989095</v>
      </c>
      <c r="Q462" s="13">
        <v>0.27482943738425747</v>
      </c>
      <c r="R462" s="5">
        <v>10319</v>
      </c>
      <c r="S462" s="5">
        <v>14209.086439451612</v>
      </c>
      <c r="T462" s="13">
        <v>0.37698288976176103</v>
      </c>
      <c r="U462" t="s">
        <v>1727</v>
      </c>
    </row>
    <row r="463" spans="1:21" x14ac:dyDescent="0.25">
      <c r="A463" s="1" t="s">
        <v>908</v>
      </c>
      <c r="B463" s="2" t="s">
        <v>909</v>
      </c>
      <c r="C463" s="5">
        <v>92742</v>
      </c>
      <c r="D463" s="5">
        <v>91426.116037347849</v>
      </c>
      <c r="E463" s="13">
        <v>-1.4188651987795725E-2</v>
      </c>
      <c r="F463" s="14">
        <v>53.45</v>
      </c>
      <c r="G463" s="14">
        <v>55.595822472912609</v>
      </c>
      <c r="H463" s="13">
        <v>4.0146351223809273E-2</v>
      </c>
      <c r="I463" s="16">
        <v>1735.1169317118802</v>
      </c>
      <c r="J463" s="16">
        <v>1644.4781634787842</v>
      </c>
      <c r="K463" s="13">
        <v>-5.2237844364570338E-2</v>
      </c>
      <c r="L463" s="5">
        <v>31972</v>
      </c>
      <c r="M463" s="5">
        <v>27815.342655702298</v>
      </c>
      <c r="N463" s="13">
        <v>-0.13000930014693177</v>
      </c>
      <c r="O463" s="5">
        <v>13277</v>
      </c>
      <c r="P463" s="5">
        <v>14135.303812799175</v>
      </c>
      <c r="Q463" s="13">
        <v>6.4645914950604427E-2</v>
      </c>
      <c r="R463" s="5">
        <v>11827</v>
      </c>
      <c r="S463" s="5">
        <v>12520.968851063277</v>
      </c>
      <c r="T463" s="13">
        <v>5.8676659428703544E-2</v>
      </c>
      <c r="U463" t="s">
        <v>1414</v>
      </c>
    </row>
    <row r="464" spans="1:21" x14ac:dyDescent="0.25">
      <c r="A464" s="1" t="s">
        <v>910</v>
      </c>
      <c r="B464" s="2" t="s">
        <v>911</v>
      </c>
      <c r="C464" s="5">
        <v>78162</v>
      </c>
      <c r="D464" s="5">
        <v>80797.490908144566</v>
      </c>
      <c r="E464" s="13">
        <v>3.3718314630441462E-2</v>
      </c>
      <c r="F464" s="14">
        <v>64.400000000000006</v>
      </c>
      <c r="G464" s="14">
        <v>65.100117886710677</v>
      </c>
      <c r="H464" s="13">
        <v>1.0871395756376889E-2</v>
      </c>
      <c r="I464" s="16">
        <v>1213.695652173913</v>
      </c>
      <c r="J464" s="16">
        <v>1241.1266450968792</v>
      </c>
      <c r="K464" s="13">
        <v>2.2601212152184223E-2</v>
      </c>
      <c r="L464" s="5">
        <v>26928</v>
      </c>
      <c r="M464" s="5">
        <v>22429.80549879522</v>
      </c>
      <c r="N464" s="13">
        <v>-0.16704525034182932</v>
      </c>
      <c r="O464" s="5">
        <v>11685</v>
      </c>
      <c r="P464" s="5">
        <v>11817.489716980352</v>
      </c>
      <c r="Q464" s="13">
        <v>1.1338443900757523E-2</v>
      </c>
      <c r="R464" s="5">
        <v>7155</v>
      </c>
      <c r="S464" s="5">
        <v>6670.9923452094154</v>
      </c>
      <c r="T464" s="13">
        <v>-6.7646073345993665E-2</v>
      </c>
      <c r="U464" t="s">
        <v>2154</v>
      </c>
    </row>
    <row r="465" spans="1:21" x14ac:dyDescent="0.25">
      <c r="A465" s="1" t="s">
        <v>912</v>
      </c>
      <c r="B465" s="2" t="s">
        <v>913</v>
      </c>
      <c r="C465" s="5">
        <v>106383</v>
      </c>
      <c r="D465" s="5">
        <v>126175.21333420553</v>
      </c>
      <c r="E465" s="13">
        <v>0.18604676813217838</v>
      </c>
      <c r="F465" s="14">
        <v>76.010000000000005</v>
      </c>
      <c r="G465" s="14">
        <v>79.761879012833646</v>
      </c>
      <c r="H465" s="13">
        <v>4.9360334335398506E-2</v>
      </c>
      <c r="I465" s="16">
        <v>1399.5921589264569</v>
      </c>
      <c r="J465" s="16">
        <v>1581.8987077010058</v>
      </c>
      <c r="K465" s="13">
        <v>0.13025690920874072</v>
      </c>
      <c r="L465" s="5">
        <v>31671</v>
      </c>
      <c r="M465" s="5">
        <v>35350.161632399228</v>
      </c>
      <c r="N465" s="13">
        <v>0.11616815485457445</v>
      </c>
      <c r="O465" s="5">
        <v>17033</v>
      </c>
      <c r="P465" s="5">
        <v>19880.836613943869</v>
      </c>
      <c r="Q465" s="13">
        <v>0.16719524534397168</v>
      </c>
      <c r="R465" s="5">
        <v>12006</v>
      </c>
      <c r="S465" s="5">
        <v>11288.787816015454</v>
      </c>
      <c r="T465" s="13">
        <v>-5.9737813092166074E-2</v>
      </c>
      <c r="U465" t="s">
        <v>1727</v>
      </c>
    </row>
    <row r="466" spans="1:21" x14ac:dyDescent="0.25">
      <c r="A466" s="1" t="s">
        <v>914</v>
      </c>
      <c r="B466" s="2" t="s">
        <v>915</v>
      </c>
      <c r="C466" s="5">
        <v>214811</v>
      </c>
      <c r="D466" s="5">
        <v>228644.72917347657</v>
      </c>
      <c r="E466" s="13">
        <v>6.4399538075222293E-2</v>
      </c>
      <c r="F466" s="14">
        <v>85.62</v>
      </c>
      <c r="G466" s="14">
        <v>86.208892139026503</v>
      </c>
      <c r="H466" s="13">
        <v>6.8779740601085989E-3</v>
      </c>
      <c r="I466" s="16">
        <v>2508.8881102546134</v>
      </c>
      <c r="J466" s="16">
        <v>2652.2174627270242</v>
      </c>
      <c r="K466" s="13">
        <v>5.7128634747232759E-2</v>
      </c>
      <c r="L466" s="5">
        <v>22157</v>
      </c>
      <c r="M466" s="5">
        <v>25547.257255613858</v>
      </c>
      <c r="N466" s="13">
        <v>0.15301066279793557</v>
      </c>
      <c r="O466" s="5">
        <v>35922</v>
      </c>
      <c r="P466" s="5">
        <v>43173.056704654657</v>
      </c>
      <c r="Q466" s="13">
        <v>0.20185559558639987</v>
      </c>
      <c r="R466" s="5">
        <v>10050</v>
      </c>
      <c r="S466" s="5">
        <v>12706.678020590814</v>
      </c>
      <c r="T466" s="13">
        <v>0.26434607170057856</v>
      </c>
      <c r="U466" t="s">
        <v>1250</v>
      </c>
    </row>
    <row r="467" spans="1:21" x14ac:dyDescent="0.25">
      <c r="A467" s="1" t="s">
        <v>916</v>
      </c>
      <c r="B467" s="2" t="s">
        <v>917</v>
      </c>
      <c r="C467" s="5">
        <v>54386</v>
      </c>
      <c r="D467" s="5">
        <v>57552.771642080741</v>
      </c>
      <c r="E467" s="13">
        <v>5.8227699078452932E-2</v>
      </c>
      <c r="F467" s="14">
        <v>30.07</v>
      </c>
      <c r="G467" s="14">
        <v>30.904455719368393</v>
      </c>
      <c r="H467" s="13">
        <v>2.7750439619833474E-2</v>
      </c>
      <c r="I467" s="16">
        <v>1808.6464915197871</v>
      </c>
      <c r="J467" s="16">
        <v>1862.2807068564989</v>
      </c>
      <c r="K467" s="13">
        <v>2.9654338527836648E-2</v>
      </c>
      <c r="L467" s="5">
        <v>14427</v>
      </c>
      <c r="M467" s="5">
        <v>16895.583998010428</v>
      </c>
      <c r="N467" s="13">
        <v>0.17110861565193236</v>
      </c>
      <c r="O467" s="5">
        <v>12872</v>
      </c>
      <c r="P467" s="5">
        <v>15784.429284877328</v>
      </c>
      <c r="Q467" s="13">
        <v>0.22626082076424234</v>
      </c>
      <c r="R467" s="5">
        <v>5302</v>
      </c>
      <c r="S467" s="5">
        <v>6165.4291285391173</v>
      </c>
      <c r="T467" s="13">
        <v>0.16284970360979203</v>
      </c>
      <c r="U467" t="s">
        <v>1335</v>
      </c>
    </row>
    <row r="468" spans="1:21" x14ac:dyDescent="0.25">
      <c r="A468" s="1" t="s">
        <v>918</v>
      </c>
      <c r="B468" s="2" t="s">
        <v>919</v>
      </c>
      <c r="C468" s="5">
        <v>507643</v>
      </c>
      <c r="D468" s="5">
        <v>493926.66041363706</v>
      </c>
      <c r="E468" s="13">
        <v>-2.7019656700403516E-2</v>
      </c>
      <c r="F468" s="14">
        <v>240.44</v>
      </c>
      <c r="G468" s="14">
        <v>248.52093769683444</v>
      </c>
      <c r="H468" s="13">
        <v>3.3608957315065878E-2</v>
      </c>
      <c r="I468" s="16">
        <v>2111.3084345366829</v>
      </c>
      <c r="J468" s="16">
        <v>1987.4649797763439</v>
      </c>
      <c r="K468" s="13">
        <v>-5.8657206467095789E-2</v>
      </c>
      <c r="L468" s="5">
        <v>134952</v>
      </c>
      <c r="M468" s="5">
        <v>121599.76342994776</v>
      </c>
      <c r="N468" s="13">
        <v>-9.8940634966893676E-2</v>
      </c>
      <c r="O468" s="5">
        <v>76113.000000000015</v>
      </c>
      <c r="P468" s="5">
        <v>84798.060591929709</v>
      </c>
      <c r="Q468" s="13">
        <v>0.11410745328563704</v>
      </c>
      <c r="R468" s="5">
        <v>46435.000000000007</v>
      </c>
      <c r="S468" s="5">
        <v>45840.497119736603</v>
      </c>
      <c r="T468" s="13">
        <v>-1.2802904711174849E-2</v>
      </c>
      <c r="U468" t="s">
        <v>2155</v>
      </c>
    </row>
    <row r="469" spans="1:21" x14ac:dyDescent="0.25">
      <c r="A469" s="1" t="s">
        <v>920</v>
      </c>
      <c r="B469" s="2" t="s">
        <v>921</v>
      </c>
      <c r="C469" s="5">
        <v>150003</v>
      </c>
      <c r="D469" s="5">
        <v>149294.82805376968</v>
      </c>
      <c r="E469" s="13">
        <v>-4.7210518871643589E-3</v>
      </c>
      <c r="F469" s="14">
        <v>79.59</v>
      </c>
      <c r="G469" s="14">
        <v>82.061840124907917</v>
      </c>
      <c r="H469" s="13">
        <v>3.1057169555319935E-2</v>
      </c>
      <c r="I469" s="16">
        <v>1884.6965699208442</v>
      </c>
      <c r="J469" s="16">
        <v>1819.2966161436927</v>
      </c>
      <c r="K469" s="13">
        <v>-3.4700521463727312E-2</v>
      </c>
      <c r="L469" s="5">
        <v>34932</v>
      </c>
      <c r="M469" s="5">
        <v>25255.132820801158</v>
      </c>
      <c r="N469" s="13">
        <v>-0.27702012994385783</v>
      </c>
      <c r="O469" s="5">
        <v>24273</v>
      </c>
      <c r="P469" s="5">
        <v>26682.652164938314</v>
      </c>
      <c r="Q469" s="13">
        <v>9.9272943803333499E-2</v>
      </c>
      <c r="R469" s="5">
        <v>13274</v>
      </c>
      <c r="S469" s="5">
        <v>10744.418510739242</v>
      </c>
      <c r="T469" s="13">
        <v>-0.19056663321235179</v>
      </c>
      <c r="U469" t="s">
        <v>1441</v>
      </c>
    </row>
    <row r="470" spans="1:21" x14ac:dyDescent="0.25">
      <c r="A470" s="1" t="s">
        <v>922</v>
      </c>
      <c r="B470" s="2" t="s">
        <v>923</v>
      </c>
      <c r="C470" s="5">
        <v>87569</v>
      </c>
      <c r="D470" s="5">
        <v>98070.900726295455</v>
      </c>
      <c r="E470" s="13">
        <v>0.1199271514610816</v>
      </c>
      <c r="F470" s="14">
        <v>22.26</v>
      </c>
      <c r="G470" s="14">
        <v>22.223364884366184</v>
      </c>
      <c r="H470" s="13">
        <v>-1.6457823734868644E-3</v>
      </c>
      <c r="I470" s="16">
        <v>3933.9173405211141</v>
      </c>
      <c r="J470" s="16">
        <v>4412.9636189921412</v>
      </c>
      <c r="K470" s="13">
        <v>0.12177334626140601</v>
      </c>
      <c r="L470" s="5">
        <v>13337</v>
      </c>
      <c r="M470" s="5">
        <v>15719.620043649862</v>
      </c>
      <c r="N470" s="13">
        <v>0.17864737524554714</v>
      </c>
      <c r="O470" s="5">
        <v>7818</v>
      </c>
      <c r="P470" s="5">
        <v>10247.692504901001</v>
      </c>
      <c r="Q470" s="13">
        <v>0.31078185020478388</v>
      </c>
      <c r="R470" s="5">
        <v>5645</v>
      </c>
      <c r="S470" s="5">
        <v>5269.3200606058472</v>
      </c>
      <c r="T470" s="13">
        <v>-6.6550919290372518E-2</v>
      </c>
      <c r="U470" t="s">
        <v>1250</v>
      </c>
    </row>
    <row r="471" spans="1:21" x14ac:dyDescent="0.25">
      <c r="A471" s="2" t="s">
        <v>924</v>
      </c>
      <c r="B471" s="2" t="s">
        <v>925</v>
      </c>
      <c r="C471" s="5" t="s">
        <v>1050</v>
      </c>
      <c r="D471" s="5">
        <v>53382.20813253292</v>
      </c>
      <c r="E471" s="13" t="s">
        <v>2028</v>
      </c>
      <c r="F471" s="14" t="s">
        <v>1050</v>
      </c>
      <c r="G471" s="14">
        <v>46.380562632273204</v>
      </c>
      <c r="H471" s="13" t="s">
        <v>2028</v>
      </c>
      <c r="I471" s="16" t="s">
        <v>1050</v>
      </c>
      <c r="J471" s="16">
        <v>1150.9607711267333</v>
      </c>
      <c r="K471" s="13" t="s">
        <v>2028</v>
      </c>
      <c r="L471" s="5" t="s">
        <v>1050</v>
      </c>
      <c r="M471" s="5">
        <v>10627.877777304906</v>
      </c>
      <c r="N471" s="13" t="s">
        <v>2028</v>
      </c>
      <c r="O471" s="5" t="s">
        <v>1050</v>
      </c>
      <c r="P471" s="5">
        <v>11569.618604019186</v>
      </c>
      <c r="Q471" s="13" t="s">
        <v>2028</v>
      </c>
      <c r="R471" s="5" t="s">
        <v>1050</v>
      </c>
      <c r="S471" s="5">
        <v>3702.1392634996823</v>
      </c>
      <c r="T471" s="13" t="s">
        <v>2028</v>
      </c>
      <c r="U471" t="s">
        <v>2156</v>
      </c>
    </row>
    <row r="472" spans="1:21" x14ac:dyDescent="0.25">
      <c r="A472" s="1" t="s">
        <v>926</v>
      </c>
      <c r="B472" s="2" t="s">
        <v>927</v>
      </c>
      <c r="C472" s="5">
        <v>296668</v>
      </c>
      <c r="D472" s="5">
        <v>294245.98504743958</v>
      </c>
      <c r="E472" s="13">
        <v>-8.164058653310843E-3</v>
      </c>
      <c r="F472" s="14">
        <v>105.56</v>
      </c>
      <c r="G472" s="14">
        <v>107.53747487664847</v>
      </c>
      <c r="H472" s="13">
        <v>1.8733183749985526E-2</v>
      </c>
      <c r="I472" s="16">
        <v>2810.4206138688896</v>
      </c>
      <c r="J472" s="16">
        <v>2736.218098713553</v>
      </c>
      <c r="K472" s="13">
        <v>-2.6402636953757521E-2</v>
      </c>
      <c r="L472" s="5">
        <v>58115</v>
      </c>
      <c r="M472" s="5">
        <v>56171.007122850169</v>
      </c>
      <c r="N472" s="13">
        <v>-3.3450793721927739E-2</v>
      </c>
      <c r="O472" s="5">
        <v>42491</v>
      </c>
      <c r="P472" s="5">
        <v>46182.159026579757</v>
      </c>
      <c r="Q472" s="13">
        <v>8.6869196455243616E-2</v>
      </c>
      <c r="R472" s="5">
        <v>20188</v>
      </c>
      <c r="S472" s="5">
        <v>21086.877578994823</v>
      </c>
      <c r="T472" s="13">
        <v>4.4525340746721973E-2</v>
      </c>
      <c r="U472" t="s">
        <v>1567</v>
      </c>
    </row>
    <row r="473" spans="1:21" x14ac:dyDescent="0.25">
      <c r="A473" s="1" t="s">
        <v>928</v>
      </c>
      <c r="B473" s="2" t="s">
        <v>929</v>
      </c>
      <c r="C473" s="5">
        <v>843168</v>
      </c>
      <c r="D473" s="5">
        <v>901290.1451914896</v>
      </c>
      <c r="E473" s="13">
        <v>6.8933053900870997E-2</v>
      </c>
      <c r="F473" s="14">
        <v>353.46</v>
      </c>
      <c r="G473" s="14">
        <v>358.03931137559709</v>
      </c>
      <c r="H473" s="13">
        <v>1.2955670728221342E-2</v>
      </c>
      <c r="I473" s="16">
        <v>2385.4693600407404</v>
      </c>
      <c r="J473" s="16">
        <v>2517.2938181807676</v>
      </c>
      <c r="K473" s="13">
        <v>5.5261434226837373E-2</v>
      </c>
      <c r="L473" s="5">
        <v>257053</v>
      </c>
      <c r="M473" s="5">
        <v>258101.44643020706</v>
      </c>
      <c r="N473" s="13">
        <v>4.0787169580088758E-3</v>
      </c>
      <c r="O473" s="5">
        <v>147814</v>
      </c>
      <c r="P473" s="5">
        <v>176911.96570269007</v>
      </c>
      <c r="Q473" s="13">
        <v>0.19685527556719978</v>
      </c>
      <c r="R473" s="5">
        <v>72236</v>
      </c>
      <c r="S473" s="5">
        <v>80347.176240359768</v>
      </c>
      <c r="T473" s="13">
        <v>0.11228717315964018</v>
      </c>
      <c r="U473" t="s">
        <v>1230</v>
      </c>
    </row>
    <row r="474" spans="1:21" x14ac:dyDescent="0.25">
      <c r="A474" s="1" t="s">
        <v>930</v>
      </c>
      <c r="B474" s="2" t="s">
        <v>931</v>
      </c>
      <c r="C474" s="5">
        <v>655479</v>
      </c>
      <c r="D474" s="5">
        <v>736876.00200066273</v>
      </c>
      <c r="E474" s="13">
        <v>0.12417941993666118</v>
      </c>
      <c r="F474" s="14">
        <v>335.91</v>
      </c>
      <c r="G474" s="14">
        <v>350.89450005687866</v>
      </c>
      <c r="H474" s="13">
        <v>4.460867511201997E-2</v>
      </c>
      <c r="I474" s="16">
        <v>1951.3530409931229</v>
      </c>
      <c r="J474" s="16">
        <v>2099.9930232056017</v>
      </c>
      <c r="K474" s="13">
        <v>7.6172778113400674E-2</v>
      </c>
      <c r="L474" s="5">
        <v>170322</v>
      </c>
      <c r="M474" s="5">
        <v>174615.70009298305</v>
      </c>
      <c r="N474" s="13">
        <v>2.5209309971601167E-2</v>
      </c>
      <c r="O474" s="5">
        <v>91077</v>
      </c>
      <c r="P474" s="5">
        <v>105631.86704471555</v>
      </c>
      <c r="Q474" s="13">
        <v>0.15980837142984008</v>
      </c>
      <c r="R474" s="5">
        <v>58711</v>
      </c>
      <c r="S474" s="5">
        <v>62416.690647200609</v>
      </c>
      <c r="T474" s="13">
        <v>6.3117484750738501E-2</v>
      </c>
      <c r="U474" t="s">
        <v>1646</v>
      </c>
    </row>
    <row r="475" spans="1:21" x14ac:dyDescent="0.25">
      <c r="A475" s="1" t="s">
        <v>932</v>
      </c>
      <c r="B475" s="2" t="s">
        <v>933</v>
      </c>
      <c r="C475" s="5">
        <v>99904</v>
      </c>
      <c r="D475" s="5">
        <v>108004.50175558371</v>
      </c>
      <c r="E475" s="13">
        <v>8.1082857098651817E-2</v>
      </c>
      <c r="F475" s="14">
        <v>25.79</v>
      </c>
      <c r="G475" s="14">
        <v>25.811994178227582</v>
      </c>
      <c r="H475" s="13">
        <v>8.5281807784347448E-4</v>
      </c>
      <c r="I475" s="16">
        <v>3873.7495153160139</v>
      </c>
      <c r="J475" s="16">
        <v>4184.2757676849897</v>
      </c>
      <c r="K475" s="13">
        <v>8.0161675694625692E-2</v>
      </c>
      <c r="L475" s="5">
        <v>29373</v>
      </c>
      <c r="M475" s="5">
        <v>25671.213497584671</v>
      </c>
      <c r="N475" s="13">
        <v>-0.12602684446312357</v>
      </c>
      <c r="O475" s="5">
        <v>12589</v>
      </c>
      <c r="P475" s="5">
        <v>14278.752758002534</v>
      </c>
      <c r="Q475" s="13">
        <v>0.1342245419018615</v>
      </c>
      <c r="R475" s="5">
        <v>7829</v>
      </c>
      <c r="S475" s="5">
        <v>7430.2058475556623</v>
      </c>
      <c r="T475" s="13">
        <v>-5.0938070308383918E-2</v>
      </c>
      <c r="U475" t="s">
        <v>1250</v>
      </c>
    </row>
    <row r="476" spans="1:21" x14ac:dyDescent="0.25">
      <c r="A476" s="1" t="s">
        <v>934</v>
      </c>
      <c r="B476" s="2" t="s">
        <v>935</v>
      </c>
      <c r="C476" s="5">
        <v>139114</v>
      </c>
      <c r="D476" s="5">
        <v>161843.1953567898</v>
      </c>
      <c r="E476" s="13">
        <v>0.16338539152630074</v>
      </c>
      <c r="F476" s="14">
        <v>89.52</v>
      </c>
      <c r="G476" s="14">
        <v>94.075732469152754</v>
      </c>
      <c r="H476" s="13">
        <v>5.0890666545495518E-2</v>
      </c>
      <c r="I476" s="16">
        <v>1553.9991063449509</v>
      </c>
      <c r="J476" s="16">
        <v>1720.3500957046267</v>
      </c>
      <c r="K476" s="13">
        <v>0.1070470302591988</v>
      </c>
      <c r="L476" s="5">
        <v>42124</v>
      </c>
      <c r="M476" s="5">
        <v>45653.273933264216</v>
      </c>
      <c r="N476" s="13">
        <v>8.3782972492266072E-2</v>
      </c>
      <c r="O476" s="5">
        <v>17221</v>
      </c>
      <c r="P476" s="5">
        <v>19901.593299243188</v>
      </c>
      <c r="Q476" s="13">
        <v>0.15565839958441369</v>
      </c>
      <c r="R476" s="5">
        <v>10389</v>
      </c>
      <c r="S476" s="5">
        <v>11227.568474590424</v>
      </c>
      <c r="T476" s="13">
        <v>8.0716957800599065E-2</v>
      </c>
      <c r="U476" t="s">
        <v>1212</v>
      </c>
    </row>
    <row r="477" spans="1:21" x14ac:dyDescent="0.25">
      <c r="A477" s="2" t="s">
        <v>936</v>
      </c>
      <c r="B477" s="2" t="s">
        <v>937</v>
      </c>
      <c r="C477" s="5" t="s">
        <v>1050</v>
      </c>
      <c r="D477" s="5">
        <v>55487.11436609627</v>
      </c>
      <c r="E477" s="13" t="s">
        <v>2028</v>
      </c>
      <c r="F477" s="14" t="s">
        <v>1050</v>
      </c>
      <c r="G477" s="14">
        <v>18.76710875281314</v>
      </c>
      <c r="H477" s="13" t="s">
        <v>2028</v>
      </c>
      <c r="I477" s="16" t="s">
        <v>1050</v>
      </c>
      <c r="J477" s="16">
        <v>2956.6149531572837</v>
      </c>
      <c r="K477" s="13" t="s">
        <v>2028</v>
      </c>
      <c r="L477" s="5" t="s">
        <v>1050</v>
      </c>
      <c r="M477" s="5">
        <v>14694.815704686034</v>
      </c>
      <c r="N477" s="13" t="s">
        <v>2028</v>
      </c>
      <c r="O477" s="5" t="s">
        <v>1050</v>
      </c>
      <c r="P477" s="5">
        <v>7564.9359299810367</v>
      </c>
      <c r="Q477" s="13" t="s">
        <v>2028</v>
      </c>
      <c r="R477" s="5" t="s">
        <v>1050</v>
      </c>
      <c r="S477" s="5">
        <v>5103.0570488509511</v>
      </c>
      <c r="T477" s="13" t="s">
        <v>2028</v>
      </c>
      <c r="U477" t="s">
        <v>2157</v>
      </c>
    </row>
    <row r="478" spans="1:21" x14ac:dyDescent="0.25">
      <c r="A478" s="1" t="s">
        <v>938</v>
      </c>
      <c r="B478" s="2" t="s">
        <v>939</v>
      </c>
      <c r="C478" s="5">
        <v>64037</v>
      </c>
      <c r="D478" s="5">
        <v>70387.798233664784</v>
      </c>
      <c r="E478" s="13">
        <v>9.9173887497302868E-2</v>
      </c>
      <c r="F478" s="14">
        <v>35.24</v>
      </c>
      <c r="G478" s="14">
        <v>35.617441254127236</v>
      </c>
      <c r="H478" s="13">
        <v>1.0710591774325597E-2</v>
      </c>
      <c r="I478" s="16">
        <v>1817.1679909194097</v>
      </c>
      <c r="J478" s="16">
        <v>1976.217149667046</v>
      </c>
      <c r="K478" s="13">
        <v>8.7525842157919684E-2</v>
      </c>
      <c r="L478" s="5">
        <v>6338</v>
      </c>
      <c r="M478" s="5">
        <v>8954.0804715368959</v>
      </c>
      <c r="N478" s="13">
        <v>0.41276119778114484</v>
      </c>
      <c r="O478" s="5">
        <v>9561</v>
      </c>
      <c r="P478" s="5">
        <v>11619.970168357308</v>
      </c>
      <c r="Q478" s="13">
        <v>0.21535092232583491</v>
      </c>
      <c r="R478" s="5">
        <v>2372</v>
      </c>
      <c r="S478" s="5">
        <v>2178.9244162343921</v>
      </c>
      <c r="T478" s="13">
        <v>-8.1397800912988164E-2</v>
      </c>
      <c r="U478" t="s">
        <v>1567</v>
      </c>
    </row>
    <row r="479" spans="1:21" x14ac:dyDescent="0.25">
      <c r="A479" s="1" t="s">
        <v>940</v>
      </c>
      <c r="B479" s="2" t="s">
        <v>941</v>
      </c>
      <c r="C479" s="5">
        <v>130247</v>
      </c>
      <c r="D479" s="5">
        <v>151829.67112839632</v>
      </c>
      <c r="E479" s="13">
        <v>0.16570570629954104</v>
      </c>
      <c r="F479" s="14">
        <v>90.24</v>
      </c>
      <c r="G479" s="14">
        <v>95.367407136479386</v>
      </c>
      <c r="H479" s="13">
        <v>5.6819671281908152E-2</v>
      </c>
      <c r="I479" s="16">
        <v>1443.3399822695037</v>
      </c>
      <c r="J479" s="16">
        <v>1592.049901399902</v>
      </c>
      <c r="K479" s="13">
        <v>0.10303180190197959</v>
      </c>
      <c r="L479" s="5">
        <v>40693</v>
      </c>
      <c r="M479" s="5">
        <v>44296.850357704294</v>
      </c>
      <c r="N479" s="13">
        <v>8.8561923615960825E-2</v>
      </c>
      <c r="O479" s="5">
        <v>19192</v>
      </c>
      <c r="P479" s="5">
        <v>23417.409463015945</v>
      </c>
      <c r="Q479" s="13">
        <v>0.22016514500916765</v>
      </c>
      <c r="R479" s="5">
        <v>9819</v>
      </c>
      <c r="S479" s="5">
        <v>10991.27814204167</v>
      </c>
      <c r="T479" s="13">
        <v>0.1193887505898432</v>
      </c>
      <c r="U479" t="s">
        <v>1727</v>
      </c>
    </row>
    <row r="480" spans="1:21" x14ac:dyDescent="0.25">
      <c r="A480" s="1" t="s">
        <v>1038</v>
      </c>
      <c r="B480" s="2" t="s">
        <v>1039</v>
      </c>
      <c r="C480" s="5">
        <v>51370</v>
      </c>
      <c r="D480" s="5" t="s">
        <v>1050</v>
      </c>
      <c r="E480" s="13" t="s">
        <v>2029</v>
      </c>
      <c r="F480" s="14">
        <v>38.82</v>
      </c>
      <c r="G480" s="14" t="s">
        <v>1050</v>
      </c>
      <c r="H480" s="13" t="s">
        <v>2029</v>
      </c>
      <c r="I480" s="16">
        <v>1323.2869654817105</v>
      </c>
      <c r="J480" s="16" t="s">
        <v>1050</v>
      </c>
      <c r="K480" s="13" t="s">
        <v>2029</v>
      </c>
      <c r="L480" s="5">
        <v>16116</v>
      </c>
      <c r="M480" s="5" t="s">
        <v>1050</v>
      </c>
      <c r="N480" s="13" t="s">
        <v>2029</v>
      </c>
      <c r="O480" s="5">
        <v>10234</v>
      </c>
      <c r="P480" s="5" t="s">
        <v>1050</v>
      </c>
      <c r="Q480" s="13" t="s">
        <v>2029</v>
      </c>
      <c r="R480" s="5">
        <v>5633</v>
      </c>
      <c r="S480" s="5" t="s">
        <v>1050</v>
      </c>
      <c r="T480" s="13" t="s">
        <v>2029</v>
      </c>
      <c r="U480" t="s">
        <v>1663</v>
      </c>
    </row>
    <row r="481" spans="1:21" x14ac:dyDescent="0.25">
      <c r="A481" s="1" t="s">
        <v>942</v>
      </c>
      <c r="B481" s="2" t="s">
        <v>943</v>
      </c>
      <c r="C481" s="5">
        <v>802459</v>
      </c>
      <c r="D481" s="5">
        <v>871911.52506399981</v>
      </c>
      <c r="E481" s="13">
        <v>8.6549624421932855E-2</v>
      </c>
      <c r="F481" s="14">
        <v>170.17</v>
      </c>
      <c r="G481" s="14">
        <v>175.42727282406059</v>
      </c>
      <c r="H481" s="13">
        <v>3.0894240019160881E-2</v>
      </c>
      <c r="I481" s="16">
        <v>4715.6314273961334</v>
      </c>
      <c r="J481" s="16">
        <v>4970.2164950056358</v>
      </c>
      <c r="K481" s="13">
        <v>5.3987482170564503E-2</v>
      </c>
      <c r="L481" s="5">
        <v>124140</v>
      </c>
      <c r="M481" s="5">
        <v>121856.5595031899</v>
      </c>
      <c r="N481" s="13">
        <v>-1.8394075211938945E-2</v>
      </c>
      <c r="O481" s="5">
        <v>137630</v>
      </c>
      <c r="P481" s="5">
        <v>157589.89095421435</v>
      </c>
      <c r="Q481" s="13">
        <v>0.14502572806956587</v>
      </c>
      <c r="R481" s="5">
        <v>42671</v>
      </c>
      <c r="S481" s="5">
        <v>43149.49210361451</v>
      </c>
      <c r="T481" s="13">
        <v>1.1213519805359839E-2</v>
      </c>
      <c r="U481" t="s">
        <v>1383</v>
      </c>
    </row>
    <row r="482" spans="1:21" x14ac:dyDescent="0.25">
      <c r="A482" s="1" t="s">
        <v>944</v>
      </c>
      <c r="B482" s="2" t="s">
        <v>945</v>
      </c>
      <c r="C482" s="5">
        <v>117328</v>
      </c>
      <c r="D482" s="5">
        <v>112626.91262545784</v>
      </c>
      <c r="E482" s="13">
        <v>-4.0067906846977329E-2</v>
      </c>
      <c r="F482" s="14">
        <v>62.39</v>
      </c>
      <c r="G482" s="14">
        <v>62.98493866289612</v>
      </c>
      <c r="H482" s="13">
        <v>9.5358016171841527E-3</v>
      </c>
      <c r="I482" s="16">
        <v>1880.5577816957846</v>
      </c>
      <c r="J482" s="16">
        <v>1788.1562642817239</v>
      </c>
      <c r="K482" s="13">
        <v>-4.9135165275665187E-2</v>
      </c>
      <c r="L482" s="5">
        <v>34190</v>
      </c>
      <c r="M482" s="5">
        <v>32940.870513153655</v>
      </c>
      <c r="N482" s="13">
        <v>-3.6534936731393526E-2</v>
      </c>
      <c r="O482" s="5">
        <v>20512</v>
      </c>
      <c r="P482" s="5">
        <v>21144.127525687949</v>
      </c>
      <c r="Q482" s="13">
        <v>3.0817449575270522E-2</v>
      </c>
      <c r="R482" s="5">
        <v>10456</v>
      </c>
      <c r="S482" s="5">
        <v>9596.296771659705</v>
      </c>
      <c r="T482" s="13">
        <v>-8.2221043261313603E-2</v>
      </c>
      <c r="U482" t="s">
        <v>1585</v>
      </c>
    </row>
    <row r="483" spans="1:21" x14ac:dyDescent="0.25">
      <c r="A483" s="1" t="s">
        <v>946</v>
      </c>
      <c r="B483" s="2" t="s">
        <v>947</v>
      </c>
      <c r="C483" s="5">
        <v>93141</v>
      </c>
      <c r="D483" s="5">
        <v>100043.65431097921</v>
      </c>
      <c r="E483" s="13">
        <v>7.4109729452971423E-2</v>
      </c>
      <c r="F483" s="14">
        <v>27.41</v>
      </c>
      <c r="G483" s="14">
        <v>28.74048474274931</v>
      </c>
      <c r="H483" s="13">
        <v>4.8540121953641352E-2</v>
      </c>
      <c r="I483" s="16">
        <v>3398.0663991244073</v>
      </c>
      <c r="J483" s="16">
        <v>3480.9313484602367</v>
      </c>
      <c r="K483" s="13">
        <v>2.4385912340377302E-2</v>
      </c>
      <c r="L483" s="5">
        <v>13277</v>
      </c>
      <c r="M483" s="5">
        <v>8933.1820207924484</v>
      </c>
      <c r="N483" s="13">
        <v>-0.32716863592735945</v>
      </c>
      <c r="O483" s="5">
        <v>13018</v>
      </c>
      <c r="P483" s="5">
        <v>15867.049587951393</v>
      </c>
      <c r="Q483" s="13">
        <v>0.2188546311223992</v>
      </c>
      <c r="R483" s="5">
        <v>6156</v>
      </c>
      <c r="S483" s="5">
        <v>7176.1353497044947</v>
      </c>
      <c r="T483" s="13">
        <v>0.16571399442893026</v>
      </c>
      <c r="U483" t="s">
        <v>1250</v>
      </c>
    </row>
    <row r="484" spans="1:21" x14ac:dyDescent="0.25">
      <c r="A484" s="1" t="s">
        <v>948</v>
      </c>
      <c r="B484" s="2" t="s">
        <v>949</v>
      </c>
      <c r="C484" s="5">
        <v>77085</v>
      </c>
      <c r="D484" s="5">
        <v>86322.373407138744</v>
      </c>
      <c r="E484" s="13">
        <v>0.11983360455521495</v>
      </c>
      <c r="F484" s="14">
        <v>55.71</v>
      </c>
      <c r="G484" s="14">
        <v>60.206061056929606</v>
      </c>
      <c r="H484" s="13">
        <v>8.0704739847955578E-2</v>
      </c>
      <c r="I484" s="16">
        <v>1383.6833602584813</v>
      </c>
      <c r="J484" s="16">
        <v>1433.7821124938582</v>
      </c>
      <c r="K484" s="13">
        <v>3.6206804008988076E-2</v>
      </c>
      <c r="L484" s="5">
        <v>31514</v>
      </c>
      <c r="M484" s="5">
        <v>36462.664991950682</v>
      </c>
      <c r="N484" s="13">
        <v>0.15703068451960023</v>
      </c>
      <c r="O484" s="5">
        <v>7949</v>
      </c>
      <c r="P484" s="5">
        <v>8354.718712255275</v>
      </c>
      <c r="Q484" s="13">
        <v>5.1040220437196505E-2</v>
      </c>
      <c r="R484" s="5">
        <v>5707</v>
      </c>
      <c r="S484" s="5">
        <v>5055.888678005359</v>
      </c>
      <c r="T484" s="13">
        <v>-0.11408994603025074</v>
      </c>
      <c r="U484" t="s">
        <v>1366</v>
      </c>
    </row>
    <row r="485" spans="1:21" x14ac:dyDescent="0.25">
      <c r="A485" s="1" t="s">
        <v>950</v>
      </c>
      <c r="B485" s="2" t="s">
        <v>951</v>
      </c>
      <c r="C485" s="5">
        <v>165074</v>
      </c>
      <c r="D485" s="5">
        <v>176318.31678652315</v>
      </c>
      <c r="E485" s="13">
        <v>6.8116825099792527E-2</v>
      </c>
      <c r="F485" s="14">
        <v>42.01</v>
      </c>
      <c r="G485" s="14">
        <v>43.259590912220055</v>
      </c>
      <c r="H485" s="13">
        <v>2.9745082414188464E-2</v>
      </c>
      <c r="I485" s="16">
        <v>3929.3977624375152</v>
      </c>
      <c r="J485" s="16">
        <v>4075.8202532312066</v>
      </c>
      <c r="K485" s="13">
        <v>3.726334152103284E-2</v>
      </c>
      <c r="L485" s="5">
        <v>36292</v>
      </c>
      <c r="M485" s="5">
        <v>30931.274213325869</v>
      </c>
      <c r="N485" s="13">
        <v>-0.14771094970445639</v>
      </c>
      <c r="O485" s="5">
        <v>24783</v>
      </c>
      <c r="P485" s="5">
        <v>31128.513876820649</v>
      </c>
      <c r="Q485" s="13">
        <v>0.25604300838561306</v>
      </c>
      <c r="R485" s="5">
        <v>12019</v>
      </c>
      <c r="S485" s="5">
        <v>12808.733972747339</v>
      </c>
      <c r="T485" s="13">
        <v>6.5707128109438309E-2</v>
      </c>
      <c r="U485" t="s">
        <v>1250</v>
      </c>
    </row>
    <row r="486" spans="1:21" x14ac:dyDescent="0.25">
      <c r="A486" s="1" t="s">
        <v>952</v>
      </c>
      <c r="B486" s="2" t="s">
        <v>953</v>
      </c>
      <c r="C486" s="5">
        <v>63683</v>
      </c>
      <c r="D486" s="5">
        <v>69732.5526005149</v>
      </c>
      <c r="E486" s="13">
        <v>9.4994780404737536E-2</v>
      </c>
      <c r="F486" s="14">
        <v>29.019999999999996</v>
      </c>
      <c r="G486" s="14">
        <v>29.614128851059771</v>
      </c>
      <c r="H486" s="13">
        <v>2.0473082393513961E-2</v>
      </c>
      <c r="I486" s="16">
        <v>2194.4521019986219</v>
      </c>
      <c r="J486" s="16">
        <v>2354.7055174651696</v>
      </c>
      <c r="K486" s="13">
        <v>7.3026618043107491E-2</v>
      </c>
      <c r="L486" s="5">
        <v>18352</v>
      </c>
      <c r="M486" s="5">
        <v>20159.058053636087</v>
      </c>
      <c r="N486" s="13">
        <v>9.8466546078688252E-2</v>
      </c>
      <c r="O486" s="5">
        <v>9376</v>
      </c>
      <c r="P486" s="5">
        <v>10542.112802950782</v>
      </c>
      <c r="Q486" s="13">
        <v>0.1243720992908257</v>
      </c>
      <c r="R486" s="5">
        <v>5868</v>
      </c>
      <c r="S486" s="5">
        <v>5437.1350911850304</v>
      </c>
      <c r="T486" s="13">
        <v>-7.342619441291233E-2</v>
      </c>
      <c r="U486" t="s">
        <v>1727</v>
      </c>
    </row>
    <row r="487" spans="1:21" x14ac:dyDescent="0.25">
      <c r="A487" s="1" t="s">
        <v>954</v>
      </c>
      <c r="B487" s="2" t="s">
        <v>955</v>
      </c>
      <c r="C487" s="5">
        <v>328454</v>
      </c>
      <c r="D487" s="5">
        <v>355985.96590194677</v>
      </c>
      <c r="E487" s="13">
        <v>8.3822897276168859E-2</v>
      </c>
      <c r="F487" s="14">
        <v>166.83</v>
      </c>
      <c r="G487" s="14">
        <v>170.04639889213502</v>
      </c>
      <c r="H487" s="13">
        <v>1.9279499443355535E-2</v>
      </c>
      <c r="I487" s="16">
        <v>1968.7945813103158</v>
      </c>
      <c r="J487" s="16">
        <v>2093.4637147344602</v>
      </c>
      <c r="K487" s="13">
        <v>6.3322570372563572E-2</v>
      </c>
      <c r="L487" s="5">
        <v>117551</v>
      </c>
      <c r="M487" s="5">
        <v>118450.17449287343</v>
      </c>
      <c r="N487" s="13">
        <v>7.6492287847268513E-3</v>
      </c>
      <c r="O487" s="5">
        <v>36692</v>
      </c>
      <c r="P487" s="5">
        <v>39185.999199970487</v>
      </c>
      <c r="Q487" s="13">
        <v>6.7971198080521295E-2</v>
      </c>
      <c r="R487" s="5">
        <v>24886</v>
      </c>
      <c r="S487" s="5">
        <v>23332.68313680937</v>
      </c>
      <c r="T487" s="13">
        <v>-6.2417297403786473E-2</v>
      </c>
      <c r="U487" t="s">
        <v>1250</v>
      </c>
    </row>
    <row r="488" spans="1:21" x14ac:dyDescent="0.25">
      <c r="A488" s="12" t="s">
        <v>1040</v>
      </c>
      <c r="B488" s="4" t="s">
        <v>1041</v>
      </c>
      <c r="C488" s="5">
        <v>51291</v>
      </c>
      <c r="D488" s="5" t="s">
        <v>1050</v>
      </c>
      <c r="E488" s="13" t="s">
        <v>2029</v>
      </c>
      <c r="F488" s="14">
        <v>33.880000000000003</v>
      </c>
      <c r="G488" s="14" t="s">
        <v>1050</v>
      </c>
      <c r="H488" s="13" t="s">
        <v>2029</v>
      </c>
      <c r="I488" s="16">
        <v>1513.9020070838251</v>
      </c>
      <c r="J488" s="16" t="s">
        <v>1050</v>
      </c>
      <c r="K488" s="13" t="s">
        <v>2029</v>
      </c>
      <c r="L488" s="5">
        <v>10104</v>
      </c>
      <c r="M488" s="5" t="s">
        <v>1050</v>
      </c>
      <c r="N488" s="13" t="s">
        <v>2029</v>
      </c>
      <c r="O488" s="5">
        <v>12824</v>
      </c>
      <c r="P488" s="5" t="s">
        <v>1050</v>
      </c>
      <c r="Q488" s="13" t="s">
        <v>2029</v>
      </c>
      <c r="R488" s="5">
        <v>3215</v>
      </c>
      <c r="S488" s="5" t="s">
        <v>1050</v>
      </c>
      <c r="T488" s="13" t="s">
        <v>2029</v>
      </c>
      <c r="U488" t="s">
        <v>1567</v>
      </c>
    </row>
    <row r="489" spans="1:21" x14ac:dyDescent="0.25">
      <c r="A489" s="1" t="s">
        <v>956</v>
      </c>
      <c r="B489" s="2" t="s">
        <v>957</v>
      </c>
      <c r="C489" s="5">
        <v>95259</v>
      </c>
      <c r="D489" s="5">
        <v>97617.726914921252</v>
      </c>
      <c r="E489" s="13">
        <v>2.4761197523816662E-2</v>
      </c>
      <c r="F489" s="14">
        <v>61.9</v>
      </c>
      <c r="G489" s="14">
        <v>62.871048029944156</v>
      </c>
      <c r="H489" s="13">
        <v>1.5687367204267482E-2</v>
      </c>
      <c r="I489" s="16">
        <v>1538.9176090468497</v>
      </c>
      <c r="J489" s="16">
        <v>1552.6658131804641</v>
      </c>
      <c r="K489" s="13">
        <v>8.9336843329315407E-3</v>
      </c>
      <c r="L489" s="5">
        <v>26000</v>
      </c>
      <c r="M489" s="5">
        <v>29509.032147323844</v>
      </c>
      <c r="N489" s="13">
        <v>0.1349627748970709</v>
      </c>
      <c r="O489" s="5">
        <v>15250</v>
      </c>
      <c r="P489" s="5">
        <v>16875.585527630086</v>
      </c>
      <c r="Q489" s="13">
        <v>0.10659577230361221</v>
      </c>
      <c r="R489" s="5">
        <v>8526</v>
      </c>
      <c r="S489" s="5">
        <v>6550.8154392004744</v>
      </c>
      <c r="T489" s="13">
        <v>-0.23166602871211889</v>
      </c>
      <c r="U489" t="s">
        <v>1567</v>
      </c>
    </row>
    <row r="490" spans="1:21" x14ac:dyDescent="0.25">
      <c r="A490" s="1" t="s">
        <v>958</v>
      </c>
      <c r="B490" s="2" t="s">
        <v>959</v>
      </c>
      <c r="C490" s="5">
        <v>1439666</v>
      </c>
      <c r="D490" s="5">
        <v>1501545.6809282487</v>
      </c>
      <c r="E490" s="13">
        <v>4.2981970073787033E-2</v>
      </c>
      <c r="F490" s="14">
        <v>515.45000000000005</v>
      </c>
      <c r="G490" s="14">
        <v>592.88475801938466</v>
      </c>
      <c r="H490" s="13">
        <v>0.15022748669974703</v>
      </c>
      <c r="I490" s="16">
        <v>2793.0274517411967</v>
      </c>
      <c r="J490" s="16">
        <v>2532.6096861460469</v>
      </c>
      <c r="K490" s="13">
        <v>-9.3238527044481143E-2</v>
      </c>
      <c r="L490" s="5">
        <v>291440</v>
      </c>
      <c r="M490" s="5">
        <v>284574.18656987068</v>
      </c>
      <c r="N490" s="13">
        <v>-2.3558239878291646E-2</v>
      </c>
      <c r="O490" s="5">
        <v>182635</v>
      </c>
      <c r="P490" s="5">
        <v>211667.39006292765</v>
      </c>
      <c r="Q490" s="13">
        <v>0.15896399957799789</v>
      </c>
      <c r="R490" s="5">
        <v>105753</v>
      </c>
      <c r="S490" s="5">
        <v>124666.19814083674</v>
      </c>
      <c r="T490" s="13">
        <v>0.17884313580547825</v>
      </c>
      <c r="U490" t="s">
        <v>1771</v>
      </c>
    </row>
    <row r="491" spans="1:21" x14ac:dyDescent="0.25">
      <c r="A491" s="1" t="s">
        <v>960</v>
      </c>
      <c r="B491" s="2" t="s">
        <v>961</v>
      </c>
      <c r="C491" s="5">
        <v>219454</v>
      </c>
      <c r="D491" s="5">
        <v>240133.88598879558</v>
      </c>
      <c r="E491" s="13">
        <v>9.4233351813116081E-2</v>
      </c>
      <c r="F491" s="14">
        <v>63.43</v>
      </c>
      <c r="G491" s="14">
        <v>63.961586704883189</v>
      </c>
      <c r="H491" s="13">
        <v>8.380682719268312E-3</v>
      </c>
      <c r="I491" s="16">
        <v>3459.7824373324925</v>
      </c>
      <c r="J491" s="16">
        <v>3754.3453557017901</v>
      </c>
      <c r="K491" s="13">
        <v>8.5139144933173025E-2</v>
      </c>
      <c r="L491" s="5">
        <v>78716</v>
      </c>
      <c r="M491" s="5">
        <v>77271.206280481056</v>
      </c>
      <c r="N491" s="13">
        <v>-1.8354511401988724E-2</v>
      </c>
      <c r="O491" s="5">
        <v>24323</v>
      </c>
      <c r="P491" s="5">
        <v>27015.208095808335</v>
      </c>
      <c r="Q491" s="13">
        <v>0.11068569238203903</v>
      </c>
      <c r="R491" s="5">
        <v>20119</v>
      </c>
      <c r="S491" s="5">
        <v>23338.181854463095</v>
      </c>
      <c r="T491" s="13">
        <v>0.16000705077106692</v>
      </c>
      <c r="U491" t="s">
        <v>1250</v>
      </c>
    </row>
    <row r="492" spans="1:21" x14ac:dyDescent="0.25">
      <c r="A492" s="1" t="s">
        <v>962</v>
      </c>
      <c r="B492" s="2" t="s">
        <v>963</v>
      </c>
      <c r="C492" s="5">
        <v>172378</v>
      </c>
      <c r="D492" s="5">
        <v>192291.37468210835</v>
      </c>
      <c r="E492" s="13">
        <v>0.11552155543113592</v>
      </c>
      <c r="F492" s="14">
        <v>90.25</v>
      </c>
      <c r="G492" s="14">
        <v>92.512092831128555</v>
      </c>
      <c r="H492" s="13">
        <v>2.5064740511119725E-2</v>
      </c>
      <c r="I492" s="16">
        <v>1910.005540166205</v>
      </c>
      <c r="J492" s="16">
        <v>2078.5539360039857</v>
      </c>
      <c r="K492" s="13">
        <v>8.8244977458606669E-2</v>
      </c>
      <c r="L492" s="5">
        <v>60674</v>
      </c>
      <c r="M492" s="5">
        <v>58132.921264825462</v>
      </c>
      <c r="N492" s="13">
        <v>-4.1880850696748829E-2</v>
      </c>
      <c r="O492" s="5">
        <v>22599</v>
      </c>
      <c r="P492" s="5">
        <v>25340.594290640183</v>
      </c>
      <c r="Q492" s="13">
        <v>0.12131484980044176</v>
      </c>
      <c r="R492" s="5">
        <v>13710</v>
      </c>
      <c r="S492" s="5">
        <v>15003.053987563704</v>
      </c>
      <c r="T492" s="13">
        <v>9.4314659924413138E-2</v>
      </c>
      <c r="U492" t="s">
        <v>1727</v>
      </c>
    </row>
    <row r="493" spans="1:21" x14ac:dyDescent="0.25">
      <c r="A493" s="1" t="s">
        <v>964</v>
      </c>
      <c r="B493" s="2" t="s">
        <v>965</v>
      </c>
      <c r="C493" s="5">
        <v>109919</v>
      </c>
      <c r="D493" s="5">
        <v>125674.54708155732</v>
      </c>
      <c r="E493" s="13">
        <v>0.14333779493588297</v>
      </c>
      <c r="F493" s="14">
        <v>67.97</v>
      </c>
      <c r="G493" s="14">
        <v>72.349147928345616</v>
      </c>
      <c r="H493" s="13">
        <v>6.4427658207232855E-2</v>
      </c>
      <c r="I493" s="16">
        <v>1617.1693394144477</v>
      </c>
      <c r="J493" s="16">
        <v>1737.0563535319727</v>
      </c>
      <c r="K493" s="13">
        <v>7.4133865387859932E-2</v>
      </c>
      <c r="L493" s="5">
        <v>13003</v>
      </c>
      <c r="M493" s="5">
        <v>15295.088328849923</v>
      </c>
      <c r="N493" s="13">
        <v>0.17627380826347172</v>
      </c>
      <c r="O493" s="5">
        <v>11387</v>
      </c>
      <c r="P493" s="5">
        <v>14650.749002751636</v>
      </c>
      <c r="Q493" s="13">
        <v>0.28662062024691631</v>
      </c>
      <c r="R493" s="5">
        <v>5788</v>
      </c>
      <c r="S493" s="5">
        <v>6561.633611713456</v>
      </c>
      <c r="T493" s="13">
        <v>0.13366164680605669</v>
      </c>
      <c r="U493" t="s">
        <v>1476</v>
      </c>
    </row>
    <row r="494" spans="1:21" x14ac:dyDescent="0.25">
      <c r="A494" s="1" t="s">
        <v>966</v>
      </c>
      <c r="B494" s="2" t="s">
        <v>967</v>
      </c>
      <c r="C494" s="5">
        <v>55805</v>
      </c>
      <c r="D494" s="5">
        <v>58184.147848809633</v>
      </c>
      <c r="E494" s="13">
        <v>4.2633238039774798E-2</v>
      </c>
      <c r="F494" s="14">
        <v>27.659999999999997</v>
      </c>
      <c r="G494" s="14">
        <v>27.97989684587473</v>
      </c>
      <c r="H494" s="13">
        <v>1.1565323422803102E-2</v>
      </c>
      <c r="I494" s="16">
        <v>2017.5343456254523</v>
      </c>
      <c r="J494" s="16">
        <v>2079.4982972708181</v>
      </c>
      <c r="K494" s="13">
        <v>3.0712712167562363E-2</v>
      </c>
      <c r="L494" s="5">
        <v>14047</v>
      </c>
      <c r="M494" s="5">
        <v>12755.428774109536</v>
      </c>
      <c r="N494" s="13">
        <v>-9.194641032892889E-2</v>
      </c>
      <c r="O494" s="5">
        <v>9636</v>
      </c>
      <c r="P494" s="5">
        <v>10338.299756166918</v>
      </c>
      <c r="Q494" s="13">
        <v>7.2882913674441482E-2</v>
      </c>
      <c r="R494" s="5">
        <v>4502</v>
      </c>
      <c r="S494" s="5">
        <v>4610.3785587610009</v>
      </c>
      <c r="T494" s="13">
        <v>2.4073424869169465E-2</v>
      </c>
      <c r="U494" t="s">
        <v>2130</v>
      </c>
    </row>
    <row r="495" spans="1:21" x14ac:dyDescent="0.25">
      <c r="A495" s="1" t="s">
        <v>968</v>
      </c>
      <c r="B495" s="2" t="s">
        <v>969</v>
      </c>
      <c r="C495" s="5">
        <v>133109</v>
      </c>
      <c r="D495" s="5">
        <v>154567.99087959196</v>
      </c>
      <c r="E495" s="13">
        <v>0.16121367360277639</v>
      </c>
      <c r="F495" s="14">
        <v>100.61</v>
      </c>
      <c r="G495" s="14">
        <v>104.78778690980189</v>
      </c>
      <c r="H495" s="13">
        <v>4.1524569225741929E-2</v>
      </c>
      <c r="I495" s="16">
        <v>1323.0195805585927</v>
      </c>
      <c r="J495" s="16">
        <v>1475.0573080872425</v>
      </c>
      <c r="K495" s="13">
        <v>0.11491721646663607</v>
      </c>
      <c r="L495" s="5">
        <v>39240</v>
      </c>
      <c r="M495" s="5">
        <v>40248.779743850937</v>
      </c>
      <c r="N495" s="13">
        <v>2.5707944542582489E-2</v>
      </c>
      <c r="O495" s="5">
        <v>16701</v>
      </c>
      <c r="P495" s="5">
        <v>20461.540515084507</v>
      </c>
      <c r="Q495" s="13">
        <v>0.22516858362280745</v>
      </c>
      <c r="R495" s="5">
        <v>11086</v>
      </c>
      <c r="S495" s="5">
        <v>14236.208112253798</v>
      </c>
      <c r="T495" s="13">
        <v>0.2841609338132598</v>
      </c>
      <c r="U495" t="s">
        <v>1366</v>
      </c>
    </row>
    <row r="496" spans="1:21" x14ac:dyDescent="0.25">
      <c r="A496" s="1" t="s">
        <v>970</v>
      </c>
      <c r="B496" s="2" t="s">
        <v>971</v>
      </c>
      <c r="C496" s="5">
        <v>4586770</v>
      </c>
      <c r="D496" s="5">
        <v>5372166.6595374048</v>
      </c>
      <c r="E496" s="13">
        <v>0.17123087914532553</v>
      </c>
      <c r="F496" s="14">
        <v>1321.73</v>
      </c>
      <c r="G496" s="14">
        <v>1368.0722845317875</v>
      </c>
      <c r="H496" s="13">
        <v>3.5061839053201128E-2</v>
      </c>
      <c r="I496" s="16">
        <v>3470.2775907333571</v>
      </c>
      <c r="J496" s="16">
        <v>3926.8149207305873</v>
      </c>
      <c r="K496" s="13">
        <v>0.13155642972663534</v>
      </c>
      <c r="L496" s="5">
        <v>682043</v>
      </c>
      <c r="M496" s="5">
        <v>818751.12355963816</v>
      </c>
      <c r="N496" s="13">
        <v>0.20043915641629365</v>
      </c>
      <c r="O496" s="5">
        <v>573679</v>
      </c>
      <c r="P496" s="5">
        <v>705591.38143355004</v>
      </c>
      <c r="Q496" s="13">
        <v>0.22994110196390322</v>
      </c>
      <c r="R496" s="5">
        <v>235108</v>
      </c>
      <c r="S496" s="5">
        <v>263850.5014157535</v>
      </c>
      <c r="T496" s="13">
        <v>0.12225233261204853</v>
      </c>
      <c r="U496" t="s">
        <v>2158</v>
      </c>
    </row>
    <row r="497" spans="1:21" x14ac:dyDescent="0.25">
      <c r="A497" s="1" t="s">
        <v>972</v>
      </c>
      <c r="B497" s="2" t="s">
        <v>973</v>
      </c>
      <c r="C497" s="5">
        <v>194535</v>
      </c>
      <c r="D497" s="5">
        <v>193194.40510479166</v>
      </c>
      <c r="E497" s="13">
        <v>-6.891278665578645E-3</v>
      </c>
      <c r="F497" s="14">
        <v>90.271461716937353</v>
      </c>
      <c r="G497" s="14">
        <v>91.718856751947499</v>
      </c>
      <c r="H497" s="13">
        <v>1.6033805230148121E-2</v>
      </c>
      <c r="I497" s="16">
        <v>2155</v>
      </c>
      <c r="J497" s="16">
        <v>2106.3760708147893</v>
      </c>
      <c r="K497" s="13">
        <v>-2.2563308206594305E-2</v>
      </c>
      <c r="L497" s="5">
        <v>48705</v>
      </c>
      <c r="M497" s="5">
        <v>50276.762056280371</v>
      </c>
      <c r="N497" s="13">
        <v>3.2271061621607047E-2</v>
      </c>
      <c r="O497" s="5">
        <v>28111</v>
      </c>
      <c r="P497" s="5">
        <v>31100.741259939925</v>
      </c>
      <c r="Q497" s="13">
        <v>0.10635485254668724</v>
      </c>
      <c r="R497" s="5">
        <v>14551</v>
      </c>
      <c r="S497" s="5">
        <v>13329.456835418316</v>
      </c>
      <c r="T497" s="13">
        <v>-8.3949086975581358E-2</v>
      </c>
      <c r="U497" t="s">
        <v>1321</v>
      </c>
    </row>
    <row r="498" spans="1:21" x14ac:dyDescent="0.25">
      <c r="A498" s="1" t="s">
        <v>974</v>
      </c>
      <c r="B498" s="2" t="s">
        <v>975</v>
      </c>
      <c r="C498" s="5">
        <v>113418</v>
      </c>
      <c r="D498" s="5">
        <v>115182.30459417077</v>
      </c>
      <c r="E498" s="13">
        <v>1.5555772400948419E-2</v>
      </c>
      <c r="F498" s="14">
        <v>62.23</v>
      </c>
      <c r="G498" s="14">
        <v>64.556587270037156</v>
      </c>
      <c r="H498" s="13">
        <v>3.7386907762126928E-2</v>
      </c>
      <c r="I498" s="16">
        <v>1822.5614655310944</v>
      </c>
      <c r="J498" s="16">
        <v>1784.2068403084666</v>
      </c>
      <c r="K498" s="13">
        <v>-2.104435210993081E-2</v>
      </c>
      <c r="L498" s="5">
        <v>29847</v>
      </c>
      <c r="M498" s="5">
        <v>29247.141987379218</v>
      </c>
      <c r="N498" s="13">
        <v>-2.0097765692390582E-2</v>
      </c>
      <c r="O498" s="5">
        <v>16605</v>
      </c>
      <c r="P498" s="5">
        <v>18265.39012486779</v>
      </c>
      <c r="Q498" s="13">
        <v>9.9993383009201464E-2</v>
      </c>
      <c r="R498" s="5">
        <v>7879</v>
      </c>
      <c r="S498" s="5">
        <v>6987.3153714894852</v>
      </c>
      <c r="T498" s="13">
        <v>-0.11317230974876441</v>
      </c>
      <c r="U498" t="s">
        <v>1431</v>
      </c>
    </row>
    <row r="499" spans="1:21" x14ac:dyDescent="0.25">
      <c r="A499" s="12" t="s">
        <v>976</v>
      </c>
      <c r="B499" s="4" t="s">
        <v>977</v>
      </c>
      <c r="C499" s="5">
        <v>57840</v>
      </c>
      <c r="D499" s="5">
        <v>59273.863745612529</v>
      </c>
      <c r="E499" s="13">
        <v>2.4790175408238743E-2</v>
      </c>
      <c r="F499" s="14">
        <v>40.94</v>
      </c>
      <c r="G499" s="14">
        <v>44.992882229393338</v>
      </c>
      <c r="H499" s="13">
        <v>9.899565777707231E-2</v>
      </c>
      <c r="I499" s="16">
        <v>1412.7992183683441</v>
      </c>
      <c r="J499" s="16">
        <v>1317.4053496597198</v>
      </c>
      <c r="K499" s="13">
        <v>-6.7521178854271738E-2</v>
      </c>
      <c r="L499" s="5">
        <v>16752</v>
      </c>
      <c r="M499" s="5">
        <v>19621.219865071573</v>
      </c>
      <c r="N499" s="13">
        <v>0.17127625746606809</v>
      </c>
      <c r="O499" s="5">
        <v>5213</v>
      </c>
      <c r="P499" s="5">
        <v>4602.3839146851751</v>
      </c>
      <c r="Q499" s="13">
        <v>-0.11713333691057451</v>
      </c>
      <c r="R499" s="5">
        <v>4957</v>
      </c>
      <c r="S499" s="5">
        <v>5794.6744195949741</v>
      </c>
      <c r="T499" s="13">
        <v>0.1689881822866601</v>
      </c>
      <c r="U499" t="s">
        <v>1585</v>
      </c>
    </row>
    <row r="500" spans="1:21" x14ac:dyDescent="0.25">
      <c r="A500" s="1" t="s">
        <v>978</v>
      </c>
      <c r="B500" s="2" t="s">
        <v>979</v>
      </c>
      <c r="C500" s="5">
        <v>73534</v>
      </c>
      <c r="D500" s="5">
        <v>78769.577473885671</v>
      </c>
      <c r="E500" s="13">
        <v>7.1199410801611102E-2</v>
      </c>
      <c r="F500" s="14">
        <v>22.84</v>
      </c>
      <c r="G500" s="14">
        <v>23.212195232497486</v>
      </c>
      <c r="H500" s="13">
        <v>1.6295763244198149E-2</v>
      </c>
      <c r="I500" s="16">
        <v>3219.5271453590194</v>
      </c>
      <c r="J500" s="16">
        <v>3393.4566155814018</v>
      </c>
      <c r="K500" s="13">
        <v>5.402329670464294E-2</v>
      </c>
      <c r="L500" s="5">
        <v>25039</v>
      </c>
      <c r="M500" s="5">
        <v>23797.686776162773</v>
      </c>
      <c r="N500" s="13">
        <v>-4.9575191654508056E-2</v>
      </c>
      <c r="O500" s="5">
        <v>7007</v>
      </c>
      <c r="P500" s="5">
        <v>9276.3305157506547</v>
      </c>
      <c r="Q500" s="13">
        <v>0.32386620747119377</v>
      </c>
      <c r="R500" s="5">
        <v>5181</v>
      </c>
      <c r="S500" s="5">
        <v>8237.4773966046814</v>
      </c>
      <c r="T500" s="13">
        <v>0.58993966350215821</v>
      </c>
      <c r="U500" t="s">
        <v>1250</v>
      </c>
    </row>
    <row r="501" spans="1:21" x14ac:dyDescent="0.25">
      <c r="A501" s="1" t="s">
        <v>980</v>
      </c>
      <c r="B501" s="2" t="s">
        <v>981</v>
      </c>
      <c r="C501" s="5">
        <v>74632</v>
      </c>
      <c r="D501" s="5">
        <v>74257.245107045223</v>
      </c>
      <c r="E501" s="13">
        <v>-5.0213700953314596E-3</v>
      </c>
      <c r="F501" s="14">
        <v>46.87</v>
      </c>
      <c r="G501" s="14">
        <v>50.640592268969584</v>
      </c>
      <c r="H501" s="13">
        <v>8.0447882845521373E-2</v>
      </c>
      <c r="I501" s="16">
        <v>1592.3191807126095</v>
      </c>
      <c r="J501" s="16">
        <v>1466.3581482744016</v>
      </c>
      <c r="K501" s="13">
        <v>-7.9105391660129754E-2</v>
      </c>
      <c r="L501" s="5">
        <v>17067</v>
      </c>
      <c r="M501" s="5">
        <v>14497.663305599201</v>
      </c>
      <c r="N501" s="13">
        <v>-0.1505441316224761</v>
      </c>
      <c r="O501" s="5">
        <v>11934</v>
      </c>
      <c r="P501" s="5">
        <v>13423.473126651155</v>
      </c>
      <c r="Q501" s="13">
        <v>0.12480921121595068</v>
      </c>
      <c r="R501" s="5">
        <v>5714</v>
      </c>
      <c r="S501" s="5">
        <v>6497.0120268189812</v>
      </c>
      <c r="T501" s="13">
        <v>0.13703395639114127</v>
      </c>
      <c r="U501" t="s">
        <v>1811</v>
      </c>
    </row>
    <row r="502" spans="1:21" x14ac:dyDescent="0.25">
      <c r="A502" s="1" t="s">
        <v>982</v>
      </c>
      <c r="B502" s="2" t="s">
        <v>983</v>
      </c>
      <c r="C502" s="5">
        <v>70889</v>
      </c>
      <c r="D502" s="5">
        <v>67245.998288554518</v>
      </c>
      <c r="E502" s="13">
        <v>-5.1390225725366168E-2</v>
      </c>
      <c r="F502" s="14">
        <v>50.510000000000005</v>
      </c>
      <c r="G502" s="14">
        <v>53.309578879367933</v>
      </c>
      <c r="H502" s="13">
        <v>5.5426230040940959E-2</v>
      </c>
      <c r="I502" s="16">
        <v>1403.4646604632744</v>
      </c>
      <c r="J502" s="16">
        <v>1261.4243012634322</v>
      </c>
      <c r="K502" s="13">
        <v>-0.10120693680520294</v>
      </c>
      <c r="L502" s="5">
        <v>19349</v>
      </c>
      <c r="M502" s="5">
        <v>18736.288933315569</v>
      </c>
      <c r="N502" s="13">
        <v>-3.1666291109847075E-2</v>
      </c>
      <c r="O502" s="5">
        <v>14507</v>
      </c>
      <c r="P502" s="5">
        <v>14718.105373409417</v>
      </c>
      <c r="Q502" s="13">
        <v>1.4551966182492358E-2</v>
      </c>
      <c r="R502" s="5">
        <v>7197</v>
      </c>
      <c r="S502" s="5">
        <v>6753.7208993959493</v>
      </c>
      <c r="T502" s="13">
        <v>-6.1592205169383164E-2</v>
      </c>
      <c r="U502" t="s">
        <v>2159</v>
      </c>
    </row>
    <row r="503" spans="1:21" x14ac:dyDescent="0.25">
      <c r="A503" s="1" t="s">
        <v>984</v>
      </c>
      <c r="B503" s="2" t="s">
        <v>985</v>
      </c>
      <c r="C503" s="5">
        <v>67227</v>
      </c>
      <c r="D503" s="5">
        <v>73395.29454500592</v>
      </c>
      <c r="E503" s="13">
        <v>9.1753232257960629E-2</v>
      </c>
      <c r="F503" s="14">
        <v>31.370000000000005</v>
      </c>
      <c r="G503" s="14">
        <v>34.019448252096922</v>
      </c>
      <c r="H503" s="13">
        <v>8.4458025250140789E-2</v>
      </c>
      <c r="I503" s="16">
        <v>2143.0347465731588</v>
      </c>
      <c r="J503" s="16">
        <v>2157.4510556761284</v>
      </c>
      <c r="K503" s="13">
        <v>6.7270533648705784E-3</v>
      </c>
      <c r="L503" s="5">
        <v>16541</v>
      </c>
      <c r="M503" s="5">
        <v>13303.130309062421</v>
      </c>
      <c r="N503" s="13">
        <v>-0.19574812229838459</v>
      </c>
      <c r="O503" s="5">
        <v>11362</v>
      </c>
      <c r="P503" s="5">
        <v>12575.574904727649</v>
      </c>
      <c r="Q503" s="13">
        <v>0.10680997225203745</v>
      </c>
      <c r="R503" s="5">
        <v>5842</v>
      </c>
      <c r="S503" s="5">
        <v>8006.0617911922345</v>
      </c>
      <c r="T503" s="13">
        <v>0.3704316657295848</v>
      </c>
      <c r="U503" t="s">
        <v>1786</v>
      </c>
    </row>
    <row r="504" spans="1:21" x14ac:dyDescent="0.25">
      <c r="A504" s="1" t="s">
        <v>986</v>
      </c>
      <c r="B504" s="2" t="s">
        <v>987</v>
      </c>
      <c r="C504" s="5">
        <v>68444</v>
      </c>
      <c r="D504" s="5">
        <v>70086.327919717878</v>
      </c>
      <c r="E504" s="13">
        <v>2.3995206588128662E-2</v>
      </c>
      <c r="F504" s="14">
        <v>38.49</v>
      </c>
      <c r="G504" s="14">
        <v>39.176162540868532</v>
      </c>
      <c r="H504" s="13">
        <v>1.7827034057379315E-2</v>
      </c>
      <c r="I504" s="16">
        <v>1778.2281111977136</v>
      </c>
      <c r="J504" s="16">
        <v>1789.0044193737428</v>
      </c>
      <c r="K504" s="13">
        <v>6.0601382399533381E-3</v>
      </c>
      <c r="L504" s="5">
        <v>8548</v>
      </c>
      <c r="M504" s="5">
        <v>5792.7358973148439</v>
      </c>
      <c r="N504" s="13">
        <v>-0.32232850990701406</v>
      </c>
      <c r="O504" s="5">
        <v>11971</v>
      </c>
      <c r="P504" s="5">
        <v>14426.679713386953</v>
      </c>
      <c r="Q504" s="13">
        <v>0.20513572077411688</v>
      </c>
      <c r="R504" s="5">
        <v>4557</v>
      </c>
      <c r="S504" s="5">
        <v>4447.2617356911587</v>
      </c>
      <c r="T504" s="13">
        <v>-2.4081251768453212E-2</v>
      </c>
      <c r="U504" t="s">
        <v>1811</v>
      </c>
    </row>
    <row r="505" spans="1:21" x14ac:dyDescent="0.25">
      <c r="A505" s="2" t="s">
        <v>988</v>
      </c>
      <c r="B505" s="2" t="s">
        <v>989</v>
      </c>
      <c r="C505" s="5">
        <v>72714</v>
      </c>
      <c r="D505" s="5">
        <v>76317.708416566311</v>
      </c>
      <c r="E505" s="13">
        <v>4.9560035434253524E-2</v>
      </c>
      <c r="F505" s="14">
        <v>57.7</v>
      </c>
      <c r="G505" s="14">
        <v>58.735497474178644</v>
      </c>
      <c r="H505" s="13">
        <v>1.7946230055089094E-2</v>
      </c>
      <c r="I505" s="16">
        <v>1260.2079722703638</v>
      </c>
      <c r="J505" s="16">
        <v>1299.3455695189639</v>
      </c>
      <c r="K505" s="13">
        <v>3.1056459020879387E-2</v>
      </c>
      <c r="L505" s="5">
        <v>6364</v>
      </c>
      <c r="M505" s="5">
        <v>10185.216712857762</v>
      </c>
      <c r="N505" s="13">
        <v>0.60044260101473323</v>
      </c>
      <c r="O505" s="5">
        <v>10860</v>
      </c>
      <c r="P505" s="5">
        <v>13439.931088289717</v>
      </c>
      <c r="Q505" s="13">
        <v>0.23756271531212864</v>
      </c>
      <c r="R505" s="5">
        <v>3806</v>
      </c>
      <c r="S505" s="5">
        <v>4323.8718716435515</v>
      </c>
      <c r="T505" s="13">
        <v>0.1360672284927881</v>
      </c>
      <c r="U505" t="s">
        <v>1476</v>
      </c>
    </row>
    <row r="506" spans="1:21" x14ac:dyDescent="0.25">
      <c r="A506" s="2" t="s">
        <v>990</v>
      </c>
      <c r="B506" s="2" t="s">
        <v>991</v>
      </c>
      <c r="C506" s="5">
        <v>81249</v>
      </c>
      <c r="D506" s="5">
        <v>78493.496931315356</v>
      </c>
      <c r="E506" s="13">
        <v>-3.3914301329058129E-2</v>
      </c>
      <c r="F506" s="14">
        <v>47.01</v>
      </c>
      <c r="G506" s="14">
        <v>50.599588058176494</v>
      </c>
      <c r="H506" s="13">
        <v>7.6357967627664239E-2</v>
      </c>
      <c r="I506" s="16">
        <v>1728.334396936822</v>
      </c>
      <c r="J506" s="16">
        <v>1551.2675091557674</v>
      </c>
      <c r="K506" s="13">
        <v>-0.10244943808031336</v>
      </c>
      <c r="L506" s="5">
        <v>22031</v>
      </c>
      <c r="M506" s="5">
        <v>21829.66001575358</v>
      </c>
      <c r="N506" s="13">
        <v>-9.1389398686587305E-3</v>
      </c>
      <c r="O506" s="5">
        <v>16682</v>
      </c>
      <c r="P506" s="5">
        <v>16662.958271796619</v>
      </c>
      <c r="Q506" s="13">
        <v>-1.1414535549323435E-3</v>
      </c>
      <c r="R506" s="5">
        <v>7306</v>
      </c>
      <c r="S506" s="5">
        <v>6048.7454972544019</v>
      </c>
      <c r="T506" s="13">
        <v>-0.17208520431776594</v>
      </c>
      <c r="U506" t="s">
        <v>2142</v>
      </c>
    </row>
    <row r="507" spans="1:21" x14ac:dyDescent="0.25">
      <c r="A507" s="2" t="s">
        <v>992</v>
      </c>
      <c r="B507" s="2" t="s">
        <v>993</v>
      </c>
      <c r="C507" s="5">
        <v>472870</v>
      </c>
      <c r="D507" s="5">
        <v>496346.32611198688</v>
      </c>
      <c r="E507" s="13">
        <v>4.9646469668168595E-2</v>
      </c>
      <c r="F507" s="14">
        <v>214.74</v>
      </c>
      <c r="G507" s="14">
        <v>223.33357437939173</v>
      </c>
      <c r="H507" s="13">
        <v>4.0018507867149694E-2</v>
      </c>
      <c r="I507" s="16">
        <v>2202.0583030641706</v>
      </c>
      <c r="J507" s="16">
        <v>2222.4438376148946</v>
      </c>
      <c r="K507" s="13">
        <v>9.2574908313542512E-3</v>
      </c>
      <c r="L507" s="5">
        <v>119169</v>
      </c>
      <c r="M507" s="5">
        <v>111951.63017035034</v>
      </c>
      <c r="N507" s="13">
        <v>-6.0564155356255894E-2</v>
      </c>
      <c r="O507" s="5">
        <v>63519</v>
      </c>
      <c r="P507" s="5">
        <v>73610.486622482684</v>
      </c>
      <c r="Q507" s="13">
        <v>0.15887351221654439</v>
      </c>
      <c r="R507" s="5">
        <v>36414</v>
      </c>
      <c r="S507" s="5">
        <v>41083.550069079523</v>
      </c>
      <c r="T507" s="13">
        <v>0.12823502139505474</v>
      </c>
      <c r="U507" t="s">
        <v>1441</v>
      </c>
    </row>
    <row r="508" spans="1:21" x14ac:dyDescent="0.25">
      <c r="A508" s="2" t="s">
        <v>994</v>
      </c>
      <c r="B508" s="2" t="s">
        <v>995</v>
      </c>
      <c r="C508" s="5">
        <v>99437</v>
      </c>
      <c r="D508" s="5">
        <v>93925.228610260907</v>
      </c>
      <c r="E508" s="13">
        <v>-5.5429783578940364E-2</v>
      </c>
      <c r="F508" s="14">
        <v>50.36</v>
      </c>
      <c r="G508" s="14">
        <v>52.208287897332731</v>
      </c>
      <c r="H508" s="13">
        <v>3.6701507095566556E-2</v>
      </c>
      <c r="I508" s="16">
        <v>1974.5234312946784</v>
      </c>
      <c r="J508" s="16">
        <v>1799.0482429717727</v>
      </c>
      <c r="K508" s="13">
        <v>-8.8869640917782447E-2</v>
      </c>
      <c r="L508" s="5">
        <v>27090</v>
      </c>
      <c r="M508" s="5">
        <v>23922.692797805081</v>
      </c>
      <c r="N508" s="13">
        <v>-0.11691794766315686</v>
      </c>
      <c r="O508" s="5">
        <v>13249</v>
      </c>
      <c r="P508" s="5">
        <v>13377.788758744869</v>
      </c>
      <c r="Q508" s="13">
        <v>9.7206399535715513E-3</v>
      </c>
      <c r="R508" s="5">
        <v>8251</v>
      </c>
      <c r="S508" s="5">
        <v>10012.688328012478</v>
      </c>
      <c r="T508" s="13">
        <v>0.21351209889861575</v>
      </c>
      <c r="U508" t="s">
        <v>1727</v>
      </c>
    </row>
    <row r="509" spans="1:21" x14ac:dyDescent="0.25">
      <c r="A509" s="2" t="s">
        <v>996</v>
      </c>
      <c r="B509" s="2" t="s">
        <v>997</v>
      </c>
      <c r="C509" s="5">
        <v>75689</v>
      </c>
      <c r="D509" s="5">
        <v>88521.134053620422</v>
      </c>
      <c r="E509" s="13">
        <v>0.16953763497496893</v>
      </c>
      <c r="F509" s="14">
        <v>55.92</v>
      </c>
      <c r="G509" s="14">
        <v>60.175357622667747</v>
      </c>
      <c r="H509" s="13">
        <v>7.6097239318092716E-2</v>
      </c>
      <c r="I509" s="16">
        <v>1353.5228898426324</v>
      </c>
      <c r="J509" s="16">
        <v>1471.0528952515101</v>
      </c>
      <c r="K509" s="13">
        <v>8.6832669244730987E-2</v>
      </c>
      <c r="L509" s="5">
        <v>10721</v>
      </c>
      <c r="M509" s="5">
        <v>12382.160717679713</v>
      </c>
      <c r="N509" s="13">
        <v>0.15494456838725057</v>
      </c>
      <c r="O509" s="5">
        <v>18336</v>
      </c>
      <c r="P509" s="5">
        <v>23248.805531419053</v>
      </c>
      <c r="Q509" s="13">
        <v>0.26793223884266215</v>
      </c>
      <c r="R509" s="5">
        <v>4769</v>
      </c>
      <c r="S509" s="5">
        <v>6771.5348000903787</v>
      </c>
      <c r="T509" s="13">
        <v>0.41990664711477849</v>
      </c>
      <c r="U509" t="s">
        <v>1771</v>
      </c>
    </row>
    <row r="510" spans="1:21" x14ac:dyDescent="0.25">
      <c r="A510" s="2" t="s">
        <v>998</v>
      </c>
      <c r="B510" s="2" t="s">
        <v>999</v>
      </c>
      <c r="C510" s="5">
        <v>56142</v>
      </c>
      <c r="D510" s="5">
        <v>56073.070057744248</v>
      </c>
      <c r="E510" s="13">
        <v>-1.227778530436258E-3</v>
      </c>
      <c r="F510" s="14">
        <v>26.5</v>
      </c>
      <c r="G510" s="14">
        <v>28.053938251173054</v>
      </c>
      <c r="H510" s="13">
        <v>5.8639179289549224E-2</v>
      </c>
      <c r="I510" s="16">
        <v>2118.566037735849</v>
      </c>
      <c r="J510" s="16">
        <v>1998.7593027299686</v>
      </c>
      <c r="K510" s="13">
        <v>-5.6550861701682026E-2</v>
      </c>
      <c r="L510" s="5">
        <v>15075</v>
      </c>
      <c r="M510" s="5">
        <v>15178.55907066602</v>
      </c>
      <c r="N510" s="13">
        <v>6.8695900939317071E-3</v>
      </c>
      <c r="O510" s="5">
        <v>9830</v>
      </c>
      <c r="P510" s="5">
        <v>10803.436511366644</v>
      </c>
      <c r="Q510" s="13">
        <v>9.9027112041367701E-2</v>
      </c>
      <c r="R510" s="5">
        <v>5661</v>
      </c>
      <c r="S510" s="5">
        <v>5741.0607770374463</v>
      </c>
      <c r="T510" s="13">
        <v>1.4142514933306186E-2</v>
      </c>
      <c r="U510" t="s">
        <v>1663</v>
      </c>
    </row>
    <row r="511" spans="1:21" x14ac:dyDescent="0.25">
      <c r="A511" s="2" t="s">
        <v>1000</v>
      </c>
      <c r="B511" s="2" t="s">
        <v>1001</v>
      </c>
      <c r="C511" s="5">
        <v>219957</v>
      </c>
      <c r="D511" s="5">
        <v>269152.97768862336</v>
      </c>
      <c r="E511" s="13">
        <v>0.22366179611752915</v>
      </c>
      <c r="F511" s="14">
        <v>133.77000000000001</v>
      </c>
      <c r="G511" s="14">
        <v>139.90409339849953</v>
      </c>
      <c r="H511" s="13">
        <v>4.585552364879656E-2</v>
      </c>
      <c r="I511" s="16">
        <v>1644.2924422516257</v>
      </c>
      <c r="J511" s="16">
        <v>1923.8391897653371</v>
      </c>
      <c r="K511" s="13">
        <v>0.17001035845601264</v>
      </c>
      <c r="L511" s="5">
        <v>60976</v>
      </c>
      <c r="M511" s="5">
        <v>65993.106509895471</v>
      </c>
      <c r="N511" s="13">
        <v>8.2280020170156648E-2</v>
      </c>
      <c r="O511" s="5">
        <v>39919</v>
      </c>
      <c r="P511" s="5">
        <v>50129.380631765453</v>
      </c>
      <c r="Q511" s="13">
        <v>0.25577746516108751</v>
      </c>
      <c r="R511" s="5">
        <v>17492</v>
      </c>
      <c r="S511" s="5">
        <v>19575.663287544237</v>
      </c>
      <c r="T511" s="13">
        <v>0.11912092885571904</v>
      </c>
      <c r="U511" t="s">
        <v>1603</v>
      </c>
    </row>
    <row r="512" spans="1:21" x14ac:dyDescent="0.25">
      <c r="A512" s="2" t="s">
        <v>1002</v>
      </c>
      <c r="B512" s="2" t="s">
        <v>1003</v>
      </c>
      <c r="C512" s="5">
        <v>69449</v>
      </c>
      <c r="D512" s="5">
        <v>77126.620523857957</v>
      </c>
      <c r="E512" s="13">
        <v>0.11055048343184146</v>
      </c>
      <c r="F512" s="14">
        <v>37.18</v>
      </c>
      <c r="G512" s="14">
        <v>38.406063234628306</v>
      </c>
      <c r="H512" s="13">
        <v>3.2976418360094302E-2</v>
      </c>
      <c r="I512" s="16">
        <v>1867.9128563743948</v>
      </c>
      <c r="J512" s="16">
        <v>2008.1886563764699</v>
      </c>
      <c r="K512" s="13">
        <v>7.509761471118595E-2</v>
      </c>
      <c r="L512" s="5">
        <v>11630</v>
      </c>
      <c r="M512" s="5">
        <v>9501.9175856925503</v>
      </c>
      <c r="N512" s="13">
        <v>-0.18298215084328887</v>
      </c>
      <c r="O512" s="5">
        <v>10317</v>
      </c>
      <c r="P512" s="5">
        <v>11871.509977158652</v>
      </c>
      <c r="Q512" s="13">
        <v>0.15067461249962702</v>
      </c>
      <c r="R512" s="5">
        <v>5488</v>
      </c>
      <c r="S512" s="5">
        <v>6298.4343688763738</v>
      </c>
      <c r="T512" s="13">
        <v>0.14767390103432468</v>
      </c>
      <c r="U512" t="s">
        <v>1771</v>
      </c>
    </row>
    <row r="513" spans="1:21" x14ac:dyDescent="0.25">
      <c r="A513" s="2" t="s">
        <v>1004</v>
      </c>
      <c r="B513" s="2" t="s">
        <v>1005</v>
      </c>
      <c r="C513" s="5">
        <v>391024</v>
      </c>
      <c r="D513" s="5">
        <v>429741.51659051096</v>
      </c>
      <c r="E513" s="13">
        <v>9.9015703871145916E-2</v>
      </c>
      <c r="F513" s="14">
        <v>322.58</v>
      </c>
      <c r="G513" s="14">
        <v>328.93309591443204</v>
      </c>
      <c r="H513" s="13">
        <v>1.9694636724012837E-2</v>
      </c>
      <c r="I513" s="16">
        <v>1212.1768243536487</v>
      </c>
      <c r="J513" s="16">
        <v>1306.4708961432784</v>
      </c>
      <c r="K513" s="13">
        <v>7.7789040258139514E-2</v>
      </c>
      <c r="L513" s="5">
        <v>114793</v>
      </c>
      <c r="M513" s="5">
        <v>114620.30483230576</v>
      </c>
      <c r="N513" s="13">
        <v>-1.5044050394557231E-3</v>
      </c>
      <c r="O513" s="5">
        <v>61357</v>
      </c>
      <c r="P513" s="5">
        <v>72967.575202142049</v>
      </c>
      <c r="Q513" s="13">
        <v>0.18922983852114753</v>
      </c>
      <c r="R513" s="5">
        <v>25417</v>
      </c>
      <c r="S513" s="5">
        <v>23187.788569663557</v>
      </c>
      <c r="T513" s="13">
        <v>-8.7705528989906092E-2</v>
      </c>
      <c r="U513" t="s">
        <v>1603</v>
      </c>
    </row>
    <row r="514" spans="1:21" x14ac:dyDescent="0.25">
      <c r="A514" s="2" t="s">
        <v>1006</v>
      </c>
      <c r="B514" s="2" t="s">
        <v>1007</v>
      </c>
      <c r="C514" s="5">
        <v>201289</v>
      </c>
      <c r="D514" s="5">
        <v>235058.52854366007</v>
      </c>
      <c r="E514" s="13">
        <v>0.16776638834541416</v>
      </c>
      <c r="F514" s="14">
        <v>134.36000000000001</v>
      </c>
      <c r="G514" s="14">
        <v>169.50910842353903</v>
      </c>
      <c r="H514" s="13">
        <v>0.26160396266402958</v>
      </c>
      <c r="I514" s="16">
        <v>1498.1318844894313</v>
      </c>
      <c r="J514" s="16">
        <v>1386.7014624154465</v>
      </c>
      <c r="K514" s="13">
        <v>-7.4379581148798987E-2</v>
      </c>
      <c r="L514" s="5">
        <v>72039</v>
      </c>
      <c r="M514" s="5">
        <v>59202.727746916826</v>
      </c>
      <c r="N514" s="13">
        <v>-0.17818504217275608</v>
      </c>
      <c r="O514" s="5">
        <v>46138</v>
      </c>
      <c r="P514" s="5">
        <v>52752.317894619882</v>
      </c>
      <c r="Q514" s="13">
        <v>0.14335944112488366</v>
      </c>
      <c r="R514" s="5">
        <v>18227</v>
      </c>
      <c r="S514" s="5">
        <v>20182.944702730802</v>
      </c>
      <c r="T514" s="13">
        <v>0.10731029257314981</v>
      </c>
      <c r="U514" t="s">
        <v>1335</v>
      </c>
    </row>
    <row r="515" spans="1:21" x14ac:dyDescent="0.25">
      <c r="A515" s="2" t="s">
        <v>1008</v>
      </c>
      <c r="B515" s="2" t="s">
        <v>1009</v>
      </c>
      <c r="C515" s="5">
        <v>55513</v>
      </c>
      <c r="D515" s="5">
        <v>61150.132781041553</v>
      </c>
      <c r="E515" s="13">
        <v>0.10154617442836009</v>
      </c>
      <c r="F515" s="14">
        <v>12.200000000000001</v>
      </c>
      <c r="G515" s="14">
        <v>12.192422119556923</v>
      </c>
      <c r="H515" s="13">
        <v>-6.21137741235897E-4</v>
      </c>
      <c r="I515" s="16">
        <v>4550.2459016393441</v>
      </c>
      <c r="J515" s="16">
        <v>5015.4212330752025</v>
      </c>
      <c r="K515" s="13">
        <v>0.10223081158498862</v>
      </c>
      <c r="L515" s="5">
        <v>13239</v>
      </c>
      <c r="M515" s="5">
        <v>11349.749544765749</v>
      </c>
      <c r="N515" s="13">
        <v>-0.14270341077379339</v>
      </c>
      <c r="O515" s="5">
        <v>7485</v>
      </c>
      <c r="P515" s="5">
        <v>9594.0755181875429</v>
      </c>
      <c r="Q515" s="13">
        <v>0.28177361632432102</v>
      </c>
      <c r="R515" s="5">
        <v>4039</v>
      </c>
      <c r="S515" s="5">
        <v>3391.3451243021591</v>
      </c>
      <c r="T515" s="13">
        <v>-0.16035030346566995</v>
      </c>
      <c r="U515" t="s">
        <v>1250</v>
      </c>
    </row>
    <row r="516" spans="1:21" x14ac:dyDescent="0.25">
      <c r="A516" s="2" t="s">
        <v>1010</v>
      </c>
      <c r="B516" s="2" t="s">
        <v>1011</v>
      </c>
      <c r="C516" s="5">
        <v>486514</v>
      </c>
      <c r="D516" s="5">
        <v>521360.98833571863</v>
      </c>
      <c r="E516" s="13">
        <v>7.1625869627017169E-2</v>
      </c>
      <c r="F516" s="14">
        <v>304.11</v>
      </c>
      <c r="G516" s="14">
        <v>325.41660741306487</v>
      </c>
      <c r="H516" s="13">
        <v>7.0062172940925496E-2</v>
      </c>
      <c r="I516" s="16">
        <v>1599.796126401631</v>
      </c>
      <c r="J516" s="16">
        <v>1602.1339306568746</v>
      </c>
      <c r="K516" s="13">
        <v>1.4613138615992907E-3</v>
      </c>
      <c r="L516" s="5">
        <v>94055</v>
      </c>
      <c r="M516" s="5">
        <v>94101.323245417196</v>
      </c>
      <c r="N516" s="13">
        <v>4.9251231106475703E-4</v>
      </c>
      <c r="O516" s="5">
        <v>72967</v>
      </c>
      <c r="P516" s="5">
        <v>82716.294473710412</v>
      </c>
      <c r="Q516" s="13">
        <v>0.13361237920855198</v>
      </c>
      <c r="R516" s="5">
        <v>39100</v>
      </c>
      <c r="S516" s="5">
        <v>43557.196038835966</v>
      </c>
      <c r="T516" s="13">
        <v>0.11399478360194286</v>
      </c>
      <c r="U516" t="s">
        <v>2153</v>
      </c>
    </row>
    <row r="517" spans="1:21" x14ac:dyDescent="0.25">
      <c r="A517" s="2" t="s">
        <v>1012</v>
      </c>
      <c r="B517" s="2" t="s">
        <v>1013</v>
      </c>
      <c r="C517" s="5">
        <v>129534</v>
      </c>
      <c r="D517" s="5">
        <v>138471.32395766416</v>
      </c>
      <c r="E517" s="13">
        <v>6.8995969843162142E-2</v>
      </c>
      <c r="F517" s="14">
        <v>59.83</v>
      </c>
      <c r="G517" s="14">
        <v>61.625440090855633</v>
      </c>
      <c r="H517" s="13">
        <v>3.0009027091018471E-2</v>
      </c>
      <c r="I517" s="16">
        <v>2165.0342637472841</v>
      </c>
      <c r="J517" s="16">
        <v>2246.9831250456482</v>
      </c>
      <c r="K517" s="13">
        <v>3.7851068997183178E-2</v>
      </c>
      <c r="L517" s="5">
        <v>43476</v>
      </c>
      <c r="M517" s="5">
        <v>41018.489863641589</v>
      </c>
      <c r="N517" s="13">
        <v>-5.652567247121195E-2</v>
      </c>
      <c r="O517" s="5">
        <v>18670</v>
      </c>
      <c r="P517" s="5">
        <v>21180.755843281877</v>
      </c>
      <c r="Q517" s="13">
        <v>0.13448076289672614</v>
      </c>
      <c r="R517" s="5">
        <v>11693</v>
      </c>
      <c r="S517" s="5">
        <v>12244.192681304139</v>
      </c>
      <c r="T517" s="13">
        <v>4.713868821552545E-2</v>
      </c>
      <c r="U517" t="s">
        <v>1786</v>
      </c>
    </row>
    <row r="518" spans="1:21" x14ac:dyDescent="0.25">
      <c r="A518" s="2" t="s">
        <v>1014</v>
      </c>
      <c r="B518" s="2" t="s">
        <v>1015</v>
      </c>
      <c r="C518" s="5">
        <v>90899</v>
      </c>
      <c r="D518" s="5">
        <v>81047.638562439271</v>
      </c>
      <c r="E518" s="13">
        <v>-0.10837700566079636</v>
      </c>
      <c r="F518" s="14">
        <v>46.55</v>
      </c>
      <c r="G518" s="14">
        <v>46.957994880034967</v>
      </c>
      <c r="H518" s="13">
        <v>8.7646590770133134E-3</v>
      </c>
      <c r="I518" s="16">
        <v>1952.7175080558541</v>
      </c>
      <c r="J518" s="16">
        <v>1725.9603773434997</v>
      </c>
      <c r="K518" s="13">
        <v>-0.11612387853177809</v>
      </c>
      <c r="L518" s="5">
        <v>58477</v>
      </c>
      <c r="M518" s="5">
        <v>58757.035199016755</v>
      </c>
      <c r="N518" s="13">
        <v>4.7888092586274031E-3</v>
      </c>
      <c r="O518" s="5">
        <v>15376</v>
      </c>
      <c r="P518" s="5">
        <v>17620.786798307261</v>
      </c>
      <c r="Q518" s="13">
        <v>0.14599289791280315</v>
      </c>
      <c r="R518" s="5">
        <v>11887</v>
      </c>
      <c r="S518" s="5">
        <v>10978.524304263883</v>
      </c>
      <c r="T518" s="13">
        <v>-7.6425986012965158E-2</v>
      </c>
      <c r="U518" t="s">
        <v>2090</v>
      </c>
    </row>
    <row r="519" spans="1:21" x14ac:dyDescent="0.25">
      <c r="A519" s="2" t="s">
        <v>1016</v>
      </c>
      <c r="B519" s="2" t="s">
        <v>1017</v>
      </c>
      <c r="C519" s="5">
        <v>232045</v>
      </c>
      <c r="D519" s="5">
        <v>244250.50171325071</v>
      </c>
      <c r="E519" s="13">
        <v>5.2599718646170808E-2</v>
      </c>
      <c r="F519" s="14">
        <v>132.21</v>
      </c>
      <c r="G519" s="14">
        <v>135.61201100204593</v>
      </c>
      <c r="H519" s="13">
        <v>2.5731873550003209E-2</v>
      </c>
      <c r="I519" s="16">
        <v>1755.124423266016</v>
      </c>
      <c r="J519" s="16">
        <v>1801.0978519414905</v>
      </c>
      <c r="K519" s="13">
        <v>2.6193828805552707E-2</v>
      </c>
      <c r="L519" s="5">
        <v>50433</v>
      </c>
      <c r="M519" s="5">
        <v>52311.37415627388</v>
      </c>
      <c r="N519" s="13">
        <v>3.7244941928377844E-2</v>
      </c>
      <c r="O519" s="5">
        <v>36620</v>
      </c>
      <c r="P519" s="5">
        <v>41047.691911445305</v>
      </c>
      <c r="Q519" s="13">
        <v>0.12090911828086578</v>
      </c>
      <c r="R519" s="5">
        <v>20439</v>
      </c>
      <c r="S519" s="5">
        <v>22952.973505244456</v>
      </c>
      <c r="T519" s="13">
        <v>0.12299885049388208</v>
      </c>
      <c r="U519" t="s">
        <v>1663</v>
      </c>
    </row>
    <row r="520" spans="1:21" x14ac:dyDescent="0.25">
      <c r="A520" s="2" t="s">
        <v>1018</v>
      </c>
      <c r="B520" s="2" t="s">
        <v>1019</v>
      </c>
      <c r="C520" s="5">
        <v>387550</v>
      </c>
      <c r="D520" s="5">
        <v>365073.68655641796</v>
      </c>
      <c r="E520" s="13">
        <v>-5.7995906189090542E-2</v>
      </c>
      <c r="F520" s="14">
        <v>241.08999999999997</v>
      </c>
      <c r="G520" s="14">
        <v>246.45668378004939</v>
      </c>
      <c r="H520" s="13">
        <v>2.2260084532952067E-2</v>
      </c>
      <c r="I520" s="16">
        <v>1607.4909784727697</v>
      </c>
      <c r="J520" s="16">
        <v>1481.2894540211719</v>
      </c>
      <c r="K520" s="13">
        <v>-7.8508387382365416E-2</v>
      </c>
      <c r="L520" s="5">
        <v>108488</v>
      </c>
      <c r="M520" s="5">
        <v>106888.00059318601</v>
      </c>
      <c r="N520" s="13">
        <v>-1.4748169445597606E-2</v>
      </c>
      <c r="O520" s="5">
        <v>73605</v>
      </c>
      <c r="P520" s="5">
        <v>76881.389211630929</v>
      </c>
      <c r="Q520" s="13">
        <v>4.4513133776658227E-2</v>
      </c>
      <c r="R520" s="5">
        <v>34305</v>
      </c>
      <c r="S520" s="5">
        <v>34287.657524441158</v>
      </c>
      <c r="T520" s="13">
        <v>-5.0553783876525649E-4</v>
      </c>
      <c r="U520" t="s">
        <v>2160</v>
      </c>
    </row>
    <row r="521" spans="1:21" x14ac:dyDescent="0.25">
      <c r="A521" s="2" t="s">
        <v>1020</v>
      </c>
      <c r="B521" s="2" t="s">
        <v>1021</v>
      </c>
      <c r="C521" s="5">
        <v>116719</v>
      </c>
      <c r="D521" s="5">
        <v>125279.67893592804</v>
      </c>
      <c r="E521" s="13">
        <v>7.3344347843350588E-2</v>
      </c>
      <c r="F521" s="14">
        <v>38.659999999999997</v>
      </c>
      <c r="G521" s="14">
        <v>38.996181334472979</v>
      </c>
      <c r="H521" s="13">
        <v>8.6958441405323977E-3</v>
      </c>
      <c r="I521" s="16">
        <v>3019.1153647180549</v>
      </c>
      <c r="J521" s="16">
        <v>3212.6140213934141</v>
      </c>
      <c r="K521" s="13">
        <v>6.4091176818421886E-2</v>
      </c>
      <c r="L521" s="5">
        <v>38119</v>
      </c>
      <c r="M521" s="5">
        <v>35848.157492554892</v>
      </c>
      <c r="N521" s="13">
        <v>-5.9572457500068413E-2</v>
      </c>
      <c r="O521" s="5">
        <v>15101</v>
      </c>
      <c r="P521" s="5">
        <v>17834.322863139401</v>
      </c>
      <c r="Q521" s="13">
        <v>0.18100277220974778</v>
      </c>
      <c r="R521" s="5">
        <v>11114</v>
      </c>
      <c r="S521" s="5">
        <v>9724.2834854278262</v>
      </c>
      <c r="T521" s="13">
        <v>-0.12504197539789219</v>
      </c>
      <c r="U521" t="s">
        <v>1250</v>
      </c>
    </row>
    <row r="522" spans="1:21" x14ac:dyDescent="0.25">
      <c r="A522" s="2" t="s">
        <v>1022</v>
      </c>
      <c r="B522" s="2" t="s">
        <v>1023</v>
      </c>
      <c r="C522" s="5">
        <v>135267</v>
      </c>
      <c r="D522" s="5">
        <v>145660.38260235442</v>
      </c>
      <c r="E522" s="13">
        <v>7.6836054635309611E-2</v>
      </c>
      <c r="F522" s="14">
        <v>58.82</v>
      </c>
      <c r="G522" s="14">
        <v>61.22746187240449</v>
      </c>
      <c r="H522" s="13">
        <v>4.0929307589331686E-2</v>
      </c>
      <c r="I522" s="16">
        <v>2299.6769806188372</v>
      </c>
      <c r="J522" s="16">
        <v>2379.004096330249</v>
      </c>
      <c r="K522" s="13">
        <v>3.4494894883047918E-2</v>
      </c>
      <c r="L522" s="5">
        <v>39423</v>
      </c>
      <c r="M522" s="5">
        <v>43339.309502755037</v>
      </c>
      <c r="N522" s="13">
        <v>9.9340727563986431E-2</v>
      </c>
      <c r="O522" s="5">
        <v>29071.000000000004</v>
      </c>
      <c r="P522" s="5">
        <v>34651.012097198996</v>
      </c>
      <c r="Q522" s="13">
        <v>0.19194427770627057</v>
      </c>
      <c r="R522" s="5">
        <v>7550.0000000000009</v>
      </c>
      <c r="S522" s="5">
        <v>9750.6118408233033</v>
      </c>
      <c r="T522" s="13">
        <v>0.29147176699646388</v>
      </c>
      <c r="U522" t="s">
        <v>2161</v>
      </c>
    </row>
    <row r="523" spans="1:21" x14ac:dyDescent="0.25">
      <c r="A523" s="2" t="s">
        <v>1024</v>
      </c>
      <c r="B523" s="2" t="s">
        <v>1025</v>
      </c>
      <c r="C523" s="5">
        <v>66609</v>
      </c>
      <c r="D523" s="5">
        <v>78582.036361225197</v>
      </c>
      <c r="E523" s="13">
        <v>0.17975103005937931</v>
      </c>
      <c r="F523" s="14">
        <v>43.49</v>
      </c>
      <c r="G523" s="14">
        <v>49.060932486603804</v>
      </c>
      <c r="H523" s="13">
        <v>0.12809686103940679</v>
      </c>
      <c r="I523" s="16">
        <v>1531.593469763164</v>
      </c>
      <c r="J523" s="16">
        <v>1601.7232526650853</v>
      </c>
      <c r="K523" s="13">
        <v>4.5788771163124471E-2</v>
      </c>
      <c r="L523" s="5">
        <v>20638</v>
      </c>
      <c r="M523" s="5">
        <v>28517.769682364153</v>
      </c>
      <c r="N523" s="13">
        <v>0.38180878391143291</v>
      </c>
      <c r="O523" s="5">
        <v>21970</v>
      </c>
      <c r="P523" s="5">
        <v>25029.498022237487</v>
      </c>
      <c r="Q523" s="13">
        <v>0.13925798917785559</v>
      </c>
      <c r="R523" s="5">
        <v>6344</v>
      </c>
      <c r="S523" s="5">
        <v>6067.059359724979</v>
      </c>
      <c r="T523" s="13">
        <v>-4.3653947079921346E-2</v>
      </c>
      <c r="U523" t="s">
        <v>1335</v>
      </c>
    </row>
    <row r="524" spans="1:21" x14ac:dyDescent="0.25">
      <c r="A524" s="3" t="s">
        <v>1026</v>
      </c>
      <c r="B524" s="3" t="s">
        <v>1027</v>
      </c>
      <c r="C524" s="5">
        <v>106405</v>
      </c>
      <c r="D524" s="5">
        <v>106405</v>
      </c>
      <c r="E524" s="13">
        <v>0</v>
      </c>
      <c r="F524" s="14">
        <v>134.01133501259446</v>
      </c>
      <c r="G524" s="14">
        <v>134.01133501259446</v>
      </c>
      <c r="H524" s="13">
        <v>0</v>
      </c>
      <c r="I524" s="16">
        <v>794</v>
      </c>
      <c r="J524" s="16">
        <v>794</v>
      </c>
      <c r="K524" s="13">
        <v>0</v>
      </c>
      <c r="L524" s="5">
        <v>32435</v>
      </c>
      <c r="M524" s="5">
        <v>32435</v>
      </c>
      <c r="N524" s="13">
        <v>0</v>
      </c>
      <c r="O524" s="5">
        <v>14388</v>
      </c>
      <c r="P524" s="5">
        <v>14388</v>
      </c>
      <c r="Q524" s="13">
        <v>0</v>
      </c>
      <c r="R524" s="5">
        <v>5779</v>
      </c>
      <c r="S524" s="5">
        <v>5779</v>
      </c>
      <c r="T524" s="13">
        <v>0</v>
      </c>
      <c r="U524" t="s">
        <v>2162</v>
      </c>
    </row>
    <row r="526" spans="1:21" ht="15.75" thickBot="1" x14ac:dyDescent="0.3">
      <c r="A526" s="42"/>
      <c r="B526" s="42" t="s">
        <v>1047</v>
      </c>
      <c r="C526" s="43">
        <f>SUM(C4:C524)</f>
        <v>223673275</v>
      </c>
      <c r="D526" s="43">
        <f>SUM(D4:D524)</f>
        <v>247489201.83256713</v>
      </c>
      <c r="E526" s="44">
        <f>IFERROR((D526-C526)/C526,"")</f>
        <v>0.10647640775397564</v>
      </c>
      <c r="F526" s="43">
        <f>SUM(F4:F524)</f>
        <v>88574.330682564556</v>
      </c>
      <c r="G526" s="43">
        <f>SUM(G4:G524)</f>
        <v>92972.851522623983</v>
      </c>
      <c r="H526" s="44">
        <f>IFERROR((G526-F526)/F526,"")</f>
        <v>4.9659092043528766E-2</v>
      </c>
      <c r="I526" s="51">
        <f>IFERROR(C526/F526,"")</f>
        <v>2525.2606853063021</v>
      </c>
      <c r="J526" s="51">
        <f>IFERROR(D526/G526,"")</f>
        <v>2661.9512877083607</v>
      </c>
      <c r="K526" s="44">
        <f>IFERROR((J526-I526)/I526,"")</f>
        <v>5.4129303638795895E-2</v>
      </c>
      <c r="L526" s="43">
        <f>SUM(L4:L524)</f>
        <v>54689760</v>
      </c>
      <c r="M526" s="43">
        <f>SUM(M4:M524)</f>
        <v>53782793.906897724</v>
      </c>
      <c r="N526" s="44">
        <f>IFERROR((M526-L526)/L526,"")</f>
        <v>-1.6583837506368219E-2</v>
      </c>
      <c r="O526" s="43">
        <f>SUM(O4:O524)</f>
        <v>32591860</v>
      </c>
      <c r="P526" s="43">
        <f>SUM(P4:P524)</f>
        <v>38332926.772731274</v>
      </c>
      <c r="Q526" s="44">
        <f>IFERROR((P526-O526)/O526,"")</f>
        <v>0.17615032626954322</v>
      </c>
      <c r="R526" s="43">
        <f>SUM(R4:R524)</f>
        <v>15903412</v>
      </c>
      <c r="S526" s="43">
        <f>SUM(S4:S524)</f>
        <v>16808967.573735457</v>
      </c>
      <c r="T526" s="44">
        <f>IFERROR((S526-R526)/R526,"")</f>
        <v>5.6940961709063244E-2</v>
      </c>
    </row>
    <row r="527" spans="1:21" ht="15.75" thickBot="1" x14ac:dyDescent="0.3">
      <c r="B527" s="42" t="s">
        <v>2087</v>
      </c>
      <c r="C527" s="43">
        <f>SUMIFS(C4:C524,$U$4:$U$524,"&lt;&gt;PR",$U$4:$U$524,"&lt;&gt;VI 1")</f>
        <v>220186893</v>
      </c>
      <c r="D527" s="43">
        <f>SUMIFS(D4:D524,$U$4:$U$524,"&lt;&gt;PR",$U$4:$U$524,"&lt;&gt;VI 1")</f>
        <v>244453855.77885675</v>
      </c>
      <c r="E527" s="44">
        <f>IFERROR((D527-C527)/C527,"")</f>
        <v>0.11021075073191007</v>
      </c>
      <c r="F527" s="43">
        <f>SUMIFS(F4:F524,$U$4:$U$524,"&lt;&gt;PR",$U$4:$U$524,"&lt;&gt;VI 1")</f>
        <v>86825.249347551959</v>
      </c>
      <c r="G527" s="43">
        <f>SUMIFS(G4:G524,$U$4:$U$524,"&lt;&gt;PR",$U$4:$U$524,"&lt;&gt;VI 1")</f>
        <v>91195.91799710023</v>
      </c>
      <c r="H527" s="44">
        <f>IFERROR((G527-F527)/F527,"")</f>
        <v>5.0338682380893188E-2</v>
      </c>
      <c r="I527" s="51">
        <f>IFERROR(C527/F527,"")</f>
        <v>2535.9776638085541</v>
      </c>
      <c r="J527" s="51">
        <f>IFERROR(D527/G527,"")</f>
        <v>2680.5350628372389</v>
      </c>
      <c r="K527" s="44">
        <f>IFERROR((J527-I527)/I527,"")</f>
        <v>5.7002631013550492E-2</v>
      </c>
      <c r="L527" s="43">
        <f>SUMIFS(L4:L524,$U$4:$U$524,"&lt;&gt;PR",$U$4:$U$524,"&lt;&gt;VI 1")</f>
        <v>52772697</v>
      </c>
      <c r="M527" s="43">
        <f>SUMIFS(M4:M524,$U$4:$U$524,"&lt;&gt;PR",$U$4:$U$524,"&lt;&gt;VI 1")</f>
        <v>52001001.189586073</v>
      </c>
      <c r="N527" s="44">
        <f>IFERROR((M527-L527)/L527,"")</f>
        <v>-1.4623012547831825E-2</v>
      </c>
      <c r="O527" s="43">
        <f>SUMIFS(O4:O524,$U$4:$U$524,"&lt;&gt;PR",$U$4:$U$524,"&lt;&gt;VI 1")</f>
        <v>32003132</v>
      </c>
      <c r="P527" s="43">
        <f>SUMIFS(P4:P524,$U$4:$U$524,"&lt;&gt;PR",$U$4:$U$524,"&lt;&gt;VI 1")</f>
        <v>37671571.544479661</v>
      </c>
      <c r="Q527" s="44">
        <f>IFERROR((P527-O527)/O527,"")</f>
        <v>0.17712140000796361</v>
      </c>
      <c r="R527" s="43">
        <f>SUMIFS(R4:R524,$U$4:$U$524,"&lt;&gt;PR",$U$4:$U$524,"&lt;&gt;VI 1")</f>
        <v>15509165</v>
      </c>
      <c r="S527" s="43">
        <f>SUMIFS(S4:S524,$U$4:$U$524,"&lt;&gt;PR",$U$4:$U$524,"&lt;&gt;VI 1")</f>
        <v>16465416.895429503</v>
      </c>
      <c r="T527" s="44">
        <f>IFERROR((S527-R527)/R527,"")</f>
        <v>6.1657213359294534E-2</v>
      </c>
    </row>
    <row r="531" spans="2:19" s="17" customFormat="1" ht="11.25" x14ac:dyDescent="0.2">
      <c r="B531" s="17" t="s">
        <v>1048</v>
      </c>
      <c r="C531" s="18">
        <v>223673275</v>
      </c>
      <c r="D531" s="18">
        <v>247489201.83256713</v>
      </c>
      <c r="F531" s="19">
        <v>88574.330682564556</v>
      </c>
      <c r="G531" s="19">
        <v>92972.851522623983</v>
      </c>
      <c r="I531" s="17">
        <v>2525.2606853063021</v>
      </c>
      <c r="J531" s="17">
        <v>2661.9512877083607</v>
      </c>
      <c r="L531" s="19">
        <v>54689760</v>
      </c>
      <c r="M531" s="19">
        <v>53782793.906897724</v>
      </c>
      <c r="O531" s="19">
        <v>32591860</v>
      </c>
      <c r="P531" s="19">
        <v>38332926.772731274</v>
      </c>
      <c r="R531" s="19">
        <v>15903412</v>
      </c>
      <c r="S531" s="19">
        <v>16808967.573735457</v>
      </c>
    </row>
    <row r="532" spans="2:19" s="8" customFormat="1" ht="12" x14ac:dyDescent="0.2">
      <c r="B532" s="8" t="s">
        <v>1049</v>
      </c>
      <c r="C532" s="9">
        <f>C531-C526</f>
        <v>0</v>
      </c>
      <c r="D532" s="9">
        <f>D531-D526</f>
        <v>0</v>
      </c>
      <c r="F532" s="9">
        <f>F531-F526</f>
        <v>0</v>
      </c>
      <c r="G532" s="9">
        <f>G531-G526</f>
        <v>0</v>
      </c>
      <c r="I532" s="9">
        <f>I531-I526</f>
        <v>0</v>
      </c>
      <c r="J532" s="9">
        <f>J531-J526</f>
        <v>0</v>
      </c>
      <c r="L532" s="9">
        <f>L531-L526</f>
        <v>0</v>
      </c>
      <c r="M532" s="9">
        <f>M531-M526</f>
        <v>0</v>
      </c>
      <c r="O532" s="9">
        <f>O531-O526</f>
        <v>0</v>
      </c>
      <c r="P532" s="9">
        <f>P531-P526</f>
        <v>0</v>
      </c>
      <c r="R532" s="9">
        <f>R531-R526</f>
        <v>0</v>
      </c>
      <c r="S532" s="9">
        <f>S531-S526</f>
        <v>0</v>
      </c>
    </row>
  </sheetData>
  <autoFilter ref="A3:U524" xr:uid="{019203BD-75DA-42E7-A81C-E7816BB26919}"/>
  <mergeCells count="6">
    <mergeCell ref="R2:T2"/>
    <mergeCell ref="C2:E2"/>
    <mergeCell ref="F2:H2"/>
    <mergeCell ref="I2:K2"/>
    <mergeCell ref="L2:N2"/>
    <mergeCell ref="O2:Q2"/>
  </mergeCells>
  <conditionalFormatting sqref="C532:D532">
    <cfRule type="cellIs" dxfId="66" priority="11" operator="notEqual">
      <formula>0</formula>
    </cfRule>
  </conditionalFormatting>
  <conditionalFormatting sqref="F532">
    <cfRule type="cellIs" dxfId="65" priority="10" operator="notEqual">
      <formula>0</formula>
    </cfRule>
  </conditionalFormatting>
  <conditionalFormatting sqref="G532">
    <cfRule type="cellIs" dxfId="64" priority="9" operator="notEqual">
      <formula>0</formula>
    </cfRule>
  </conditionalFormatting>
  <conditionalFormatting sqref="I532">
    <cfRule type="cellIs" dxfId="63" priority="8" operator="notEqual">
      <formula>0</formula>
    </cfRule>
  </conditionalFormatting>
  <conditionalFormatting sqref="J532">
    <cfRule type="cellIs" dxfId="62" priority="7" operator="notEqual">
      <formula>0</formula>
    </cfRule>
  </conditionalFormatting>
  <conditionalFormatting sqref="L532">
    <cfRule type="cellIs" dxfId="61" priority="6" operator="notEqual">
      <formula>0</formula>
    </cfRule>
  </conditionalFormatting>
  <conditionalFormatting sqref="M532">
    <cfRule type="cellIs" dxfId="60" priority="5" operator="notEqual">
      <formula>0</formula>
    </cfRule>
  </conditionalFormatting>
  <conditionalFormatting sqref="O532">
    <cfRule type="cellIs" dxfId="59" priority="4" operator="notEqual">
      <formula>0</formula>
    </cfRule>
  </conditionalFormatting>
  <conditionalFormatting sqref="P532">
    <cfRule type="cellIs" dxfId="58" priority="3" operator="notEqual">
      <formula>0</formula>
    </cfRule>
  </conditionalFormatting>
  <conditionalFormatting sqref="R532">
    <cfRule type="cellIs" dxfId="57" priority="2" operator="notEqual">
      <formula>0</formula>
    </cfRule>
  </conditionalFormatting>
  <conditionalFormatting sqref="S532">
    <cfRule type="cellIs" dxfId="56" priority="1" operator="notEqual">
      <formula>0</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4281-4E98-4C27-892D-F63A97C2B3D0}">
  <dimension ref="A1:AR529"/>
  <sheetViews>
    <sheetView zoomScale="85" zoomScaleNormal="85" workbookViewId="0">
      <pane xSplit="2" ySplit="3" topLeftCell="C4" activePane="bottomRight" state="frozen"/>
      <selection pane="topRight" activeCell="C1" sqref="C1"/>
      <selection pane="bottomLeft" activeCell="A2" sqref="A2"/>
      <selection pane="bottomRight" activeCell="A2" sqref="A2"/>
    </sheetView>
  </sheetViews>
  <sheetFormatPr defaultRowHeight="15" x14ac:dyDescent="0.25"/>
  <cols>
    <col min="1" max="1" width="10" customWidth="1"/>
    <col min="2" max="2" width="42.7109375" customWidth="1"/>
    <col min="3" max="3" width="14.5703125" customWidth="1"/>
    <col min="4" max="4" width="14.85546875" customWidth="1"/>
    <col min="5" max="5" width="9.140625" customWidth="1"/>
    <col min="6" max="6" width="14.28515625" customWidth="1"/>
    <col min="7" max="7" width="14.42578125" customWidth="1"/>
    <col min="9" max="9" width="15.7109375" customWidth="1"/>
    <col min="10" max="10" width="14.5703125" customWidth="1"/>
    <col min="13" max="13" width="12.5703125" customWidth="1"/>
    <col min="15" max="15" width="11.7109375" customWidth="1"/>
    <col min="16" max="16" width="12.5703125" customWidth="1"/>
    <col min="18" max="18" width="11.85546875" customWidth="1"/>
    <col min="19" max="19" width="13.140625" customWidth="1"/>
    <col min="21" max="21" width="11.85546875" customWidth="1"/>
    <col min="22" max="22" width="13" customWidth="1"/>
    <col min="24" max="24" width="11.85546875" customWidth="1"/>
    <col min="25" max="25" width="12.140625" customWidth="1"/>
    <col min="27" max="28" width="13.5703125" customWidth="1"/>
    <col min="30" max="30" width="11.85546875" customWidth="1"/>
    <col min="31" max="31" width="12.140625" customWidth="1"/>
    <col min="33" max="33" width="11.85546875" customWidth="1"/>
    <col min="34" max="34" width="12.140625" customWidth="1"/>
    <col min="36" max="36" width="11.85546875" customWidth="1"/>
    <col min="37" max="37" width="12.140625" customWidth="1"/>
    <col min="39" max="39" width="11.85546875" customWidth="1"/>
    <col min="40" max="40" width="12.140625" customWidth="1"/>
    <col min="42" max="42" width="11.85546875" customWidth="1"/>
    <col min="43" max="43" width="12.140625" customWidth="1"/>
  </cols>
  <sheetData>
    <row r="1" spans="1:44" x14ac:dyDescent="0.25">
      <c r="C1">
        <v>9</v>
      </c>
      <c r="D1">
        <v>10</v>
      </c>
      <c r="F1">
        <v>10</v>
      </c>
      <c r="G1">
        <v>11</v>
      </c>
      <c r="I1">
        <v>11</v>
      </c>
      <c r="J1">
        <v>12</v>
      </c>
      <c r="L1">
        <v>12</v>
      </c>
      <c r="M1">
        <v>13</v>
      </c>
      <c r="O1">
        <v>13</v>
      </c>
      <c r="P1">
        <v>14</v>
      </c>
      <c r="R1">
        <v>14</v>
      </c>
      <c r="S1">
        <v>15</v>
      </c>
      <c r="U1">
        <v>15</v>
      </c>
      <c r="V1">
        <v>16</v>
      </c>
      <c r="X1">
        <v>16</v>
      </c>
      <c r="Y1">
        <v>17</v>
      </c>
      <c r="AA1">
        <v>17</v>
      </c>
      <c r="AB1">
        <v>18</v>
      </c>
      <c r="AD1">
        <v>18</v>
      </c>
      <c r="AE1">
        <v>19</v>
      </c>
      <c r="AG1">
        <v>19</v>
      </c>
      <c r="AH1">
        <v>20</v>
      </c>
      <c r="AJ1">
        <v>20</v>
      </c>
      <c r="AK1">
        <v>21</v>
      </c>
      <c r="AM1">
        <v>21</v>
      </c>
      <c r="AN1">
        <v>22</v>
      </c>
      <c r="AP1">
        <v>22</v>
      </c>
      <c r="AQ1">
        <v>23</v>
      </c>
    </row>
    <row r="2" spans="1:44" ht="33.75" customHeight="1" x14ac:dyDescent="0.25">
      <c r="A2" s="10"/>
      <c r="B2" s="10"/>
      <c r="C2" s="52" t="s">
        <v>1055</v>
      </c>
      <c r="D2" s="52"/>
      <c r="E2" s="52"/>
      <c r="F2" s="52" t="s">
        <v>1056</v>
      </c>
      <c r="G2" s="52"/>
      <c r="H2" s="52"/>
      <c r="I2" s="52" t="s">
        <v>1057</v>
      </c>
      <c r="J2" s="52"/>
      <c r="K2" s="52"/>
      <c r="L2" s="52" t="s">
        <v>1058</v>
      </c>
      <c r="M2" s="52"/>
      <c r="N2" s="52"/>
      <c r="O2" s="52" t="s">
        <v>1059</v>
      </c>
      <c r="P2" s="52"/>
      <c r="Q2" s="52"/>
      <c r="R2" s="52" t="s">
        <v>1060</v>
      </c>
      <c r="S2" s="52"/>
      <c r="T2" s="52"/>
      <c r="U2" s="52" t="s">
        <v>1061</v>
      </c>
      <c r="V2" s="52"/>
      <c r="W2" s="52"/>
      <c r="X2" s="52" t="s">
        <v>1062</v>
      </c>
      <c r="Y2" s="52"/>
      <c r="Z2" s="52"/>
      <c r="AA2" s="52" t="s">
        <v>1063</v>
      </c>
      <c r="AB2" s="52"/>
      <c r="AC2" s="52"/>
      <c r="AD2" s="52" t="s">
        <v>1064</v>
      </c>
      <c r="AE2" s="52"/>
      <c r="AF2" s="52"/>
      <c r="AG2" s="52" t="s">
        <v>1065</v>
      </c>
      <c r="AH2" s="52"/>
      <c r="AI2" s="52"/>
      <c r="AJ2" s="52" t="s">
        <v>1066</v>
      </c>
      <c r="AK2" s="52"/>
      <c r="AL2" s="52"/>
      <c r="AM2" s="52" t="s">
        <v>1067</v>
      </c>
      <c r="AN2" s="52"/>
      <c r="AO2" s="52"/>
      <c r="AP2" s="52" t="s">
        <v>1068</v>
      </c>
      <c r="AQ2" s="52"/>
      <c r="AR2" s="52"/>
    </row>
    <row r="3" spans="1:44" ht="32.25" customHeight="1" x14ac:dyDescent="0.25">
      <c r="A3" s="11" t="s">
        <v>1071</v>
      </c>
      <c r="B3" s="20" t="s">
        <v>1070</v>
      </c>
      <c r="C3" s="15" t="s">
        <v>1042</v>
      </c>
      <c r="D3" s="15" t="s">
        <v>1043</v>
      </c>
      <c r="E3" s="15" t="s">
        <v>1046</v>
      </c>
      <c r="F3" s="15" t="s">
        <v>1042</v>
      </c>
      <c r="G3" s="15" t="s">
        <v>1043</v>
      </c>
      <c r="H3" s="15" t="s">
        <v>1046</v>
      </c>
      <c r="I3" s="15" t="s">
        <v>1042</v>
      </c>
      <c r="J3" s="15" t="s">
        <v>1043</v>
      </c>
      <c r="K3" s="15" t="s">
        <v>1046</v>
      </c>
      <c r="L3" s="15" t="s">
        <v>1042</v>
      </c>
      <c r="M3" s="15" t="s">
        <v>1043</v>
      </c>
      <c r="N3" s="15" t="s">
        <v>1046</v>
      </c>
      <c r="O3" s="15" t="s">
        <v>1042</v>
      </c>
      <c r="P3" s="15" t="s">
        <v>1043</v>
      </c>
      <c r="Q3" s="15" t="s">
        <v>1046</v>
      </c>
      <c r="R3" s="15" t="s">
        <v>1042</v>
      </c>
      <c r="S3" s="15" t="s">
        <v>1043</v>
      </c>
      <c r="T3" s="15" t="s">
        <v>1046</v>
      </c>
      <c r="U3" s="15" t="s">
        <v>1042</v>
      </c>
      <c r="V3" s="15" t="s">
        <v>1043</v>
      </c>
      <c r="W3" s="15" t="s">
        <v>1046</v>
      </c>
      <c r="X3" s="15" t="s">
        <v>1042</v>
      </c>
      <c r="Y3" s="15" t="s">
        <v>1043</v>
      </c>
      <c r="Z3" s="15" t="s">
        <v>1069</v>
      </c>
      <c r="AA3" s="15" t="s">
        <v>1042</v>
      </c>
      <c r="AB3" s="15" t="s">
        <v>1043</v>
      </c>
      <c r="AC3" s="15" t="s">
        <v>1046</v>
      </c>
      <c r="AD3" s="15" t="s">
        <v>1042</v>
      </c>
      <c r="AE3" s="15" t="s">
        <v>1043</v>
      </c>
      <c r="AF3" s="15" t="s">
        <v>1046</v>
      </c>
      <c r="AG3" s="15" t="s">
        <v>1042</v>
      </c>
      <c r="AH3" s="15" t="s">
        <v>1043</v>
      </c>
      <c r="AI3" s="15" t="s">
        <v>1046</v>
      </c>
      <c r="AJ3" s="15" t="s">
        <v>1042</v>
      </c>
      <c r="AK3" s="15" t="s">
        <v>1043</v>
      </c>
      <c r="AL3" s="15" t="s">
        <v>1046</v>
      </c>
      <c r="AM3" s="15" t="s">
        <v>1042</v>
      </c>
      <c r="AN3" s="15" t="s">
        <v>1043</v>
      </c>
      <c r="AO3" s="15" t="s">
        <v>1046</v>
      </c>
      <c r="AP3" s="15" t="s">
        <v>1042</v>
      </c>
      <c r="AQ3" s="15" t="s">
        <v>1043</v>
      </c>
      <c r="AR3" s="15" t="s">
        <v>1046</v>
      </c>
    </row>
    <row r="4" spans="1:44" x14ac:dyDescent="0.25">
      <c r="A4" s="12" t="s">
        <v>0</v>
      </c>
      <c r="B4" s="4" t="s">
        <v>1</v>
      </c>
      <c r="C4" s="5">
        <v>798569</v>
      </c>
      <c r="D4" s="5">
        <v>798569</v>
      </c>
      <c r="E4" s="13">
        <v>0</v>
      </c>
      <c r="F4" s="14">
        <v>0</v>
      </c>
      <c r="G4" s="14">
        <v>0</v>
      </c>
      <c r="H4" s="13" t="s">
        <v>1050</v>
      </c>
      <c r="I4" s="48">
        <v>0</v>
      </c>
      <c r="J4" s="48">
        <v>0</v>
      </c>
      <c r="K4" s="13" t="s">
        <v>1050</v>
      </c>
      <c r="L4" s="5">
        <v>0</v>
      </c>
      <c r="M4" s="5">
        <v>0</v>
      </c>
      <c r="N4" s="13" t="s">
        <v>1050</v>
      </c>
      <c r="O4" s="5">
        <v>0</v>
      </c>
      <c r="P4" s="5">
        <v>0</v>
      </c>
      <c r="Q4" s="13" t="s">
        <v>1050</v>
      </c>
      <c r="R4" s="5">
        <v>0</v>
      </c>
      <c r="S4" s="5">
        <v>0</v>
      </c>
      <c r="T4" s="13" t="s">
        <v>1050</v>
      </c>
      <c r="U4" s="48">
        <v>0</v>
      </c>
      <c r="V4" s="48">
        <v>0</v>
      </c>
      <c r="W4" s="13" t="s">
        <v>1050</v>
      </c>
      <c r="X4" s="5" t="s">
        <v>2048</v>
      </c>
      <c r="Y4" s="5" t="s">
        <v>2048</v>
      </c>
      <c r="Z4" s="13" t="s">
        <v>2048</v>
      </c>
      <c r="AA4" s="5">
        <v>0</v>
      </c>
      <c r="AB4" s="5">
        <v>0</v>
      </c>
      <c r="AC4" s="13" t="s">
        <v>1050</v>
      </c>
      <c r="AD4" s="5">
        <v>311049</v>
      </c>
      <c r="AE4" s="5">
        <v>311049</v>
      </c>
      <c r="AF4" s="13">
        <v>0</v>
      </c>
      <c r="AG4" s="5">
        <v>798569</v>
      </c>
      <c r="AH4" s="5">
        <v>798569</v>
      </c>
      <c r="AI4" s="13">
        <v>0</v>
      </c>
      <c r="AJ4" s="5">
        <v>46415</v>
      </c>
      <c r="AK4" s="5">
        <v>46415</v>
      </c>
      <c r="AL4" s="13">
        <v>0</v>
      </c>
      <c r="AM4" s="5">
        <v>0</v>
      </c>
      <c r="AN4" s="5">
        <v>0</v>
      </c>
      <c r="AO4" s="13" t="s">
        <v>1050</v>
      </c>
      <c r="AP4" s="5">
        <v>0</v>
      </c>
      <c r="AQ4" s="5">
        <v>0</v>
      </c>
      <c r="AR4" s="13" t="s">
        <v>1050</v>
      </c>
    </row>
    <row r="5" spans="1:44" x14ac:dyDescent="0.25">
      <c r="A5" s="1" t="s">
        <v>2</v>
      </c>
      <c r="B5" s="2" t="s">
        <v>3</v>
      </c>
      <c r="C5" s="5">
        <v>801037</v>
      </c>
      <c r="D5" s="5">
        <v>801037</v>
      </c>
      <c r="E5" s="13">
        <v>0</v>
      </c>
      <c r="F5" s="14">
        <v>0</v>
      </c>
      <c r="G5" s="14">
        <v>0</v>
      </c>
      <c r="H5" s="13" t="s">
        <v>1050</v>
      </c>
      <c r="I5" s="48">
        <v>3947859</v>
      </c>
      <c r="J5" s="48">
        <v>3947859</v>
      </c>
      <c r="K5" s="13">
        <v>0</v>
      </c>
      <c r="L5" s="5">
        <v>0</v>
      </c>
      <c r="M5" s="5">
        <v>0</v>
      </c>
      <c r="N5" s="13" t="s">
        <v>1050</v>
      </c>
      <c r="O5" s="5">
        <v>0</v>
      </c>
      <c r="P5" s="5">
        <v>0</v>
      </c>
      <c r="Q5" s="13" t="s">
        <v>1050</v>
      </c>
      <c r="R5" s="5">
        <v>0</v>
      </c>
      <c r="S5" s="5">
        <v>0</v>
      </c>
      <c r="T5" s="13" t="s">
        <v>1050</v>
      </c>
      <c r="U5" s="48">
        <v>0</v>
      </c>
      <c r="V5" s="48">
        <v>0</v>
      </c>
      <c r="W5" s="13" t="s">
        <v>1050</v>
      </c>
      <c r="X5" s="5" t="s">
        <v>2048</v>
      </c>
      <c r="Y5" s="5" t="s">
        <v>2048</v>
      </c>
      <c r="Z5" s="13" t="s">
        <v>2048</v>
      </c>
      <c r="AA5" s="5">
        <v>0</v>
      </c>
      <c r="AB5" s="5">
        <v>0</v>
      </c>
      <c r="AC5" s="13" t="s">
        <v>1050</v>
      </c>
      <c r="AD5" s="5">
        <v>381417</v>
      </c>
      <c r="AE5" s="5">
        <v>381417</v>
      </c>
      <c r="AF5" s="13">
        <v>0</v>
      </c>
      <c r="AG5" s="5">
        <v>801037</v>
      </c>
      <c r="AH5" s="5">
        <v>801037</v>
      </c>
      <c r="AI5" s="13">
        <v>0</v>
      </c>
      <c r="AJ5" s="5">
        <v>59116</v>
      </c>
      <c r="AK5" s="5">
        <v>59116</v>
      </c>
      <c r="AL5" s="13">
        <v>0</v>
      </c>
      <c r="AM5" s="5">
        <v>0</v>
      </c>
      <c r="AN5" s="5">
        <v>0</v>
      </c>
      <c r="AO5" s="13" t="s">
        <v>1050</v>
      </c>
      <c r="AP5" s="5">
        <v>0</v>
      </c>
      <c r="AQ5" s="5">
        <v>0</v>
      </c>
      <c r="AR5" s="13" t="s">
        <v>1050</v>
      </c>
    </row>
    <row r="6" spans="1:44" x14ac:dyDescent="0.25">
      <c r="A6" s="1" t="s">
        <v>4</v>
      </c>
      <c r="B6" s="2" t="s">
        <v>5</v>
      </c>
      <c r="C6" s="5">
        <v>1179528</v>
      </c>
      <c r="D6" s="5">
        <v>1179528</v>
      </c>
      <c r="E6" s="13">
        <v>0</v>
      </c>
      <c r="F6" s="14">
        <v>2652027</v>
      </c>
      <c r="G6" s="14">
        <v>2652027</v>
      </c>
      <c r="H6" s="13">
        <v>0</v>
      </c>
      <c r="I6" s="48">
        <v>1217036</v>
      </c>
      <c r="J6" s="48">
        <v>1217036</v>
      </c>
      <c r="K6" s="13">
        <v>0</v>
      </c>
      <c r="L6" s="5">
        <v>0</v>
      </c>
      <c r="M6" s="5">
        <v>0</v>
      </c>
      <c r="N6" s="13" t="s">
        <v>1050</v>
      </c>
      <c r="O6" s="5">
        <v>0</v>
      </c>
      <c r="P6" s="5">
        <v>0</v>
      </c>
      <c r="Q6" s="13" t="s">
        <v>1050</v>
      </c>
      <c r="R6" s="5">
        <v>0</v>
      </c>
      <c r="S6" s="5">
        <v>0</v>
      </c>
      <c r="T6" s="13" t="s">
        <v>1050</v>
      </c>
      <c r="U6" s="48">
        <v>0</v>
      </c>
      <c r="V6" s="48">
        <v>0</v>
      </c>
      <c r="W6" s="13" t="s">
        <v>1050</v>
      </c>
      <c r="X6" s="5" t="s">
        <v>2048</v>
      </c>
      <c r="Y6" s="5" t="s">
        <v>2048</v>
      </c>
      <c r="Z6" s="13" t="s">
        <v>2048</v>
      </c>
      <c r="AA6" s="5">
        <v>2652027</v>
      </c>
      <c r="AB6" s="5">
        <v>2652027</v>
      </c>
      <c r="AC6" s="13">
        <v>0</v>
      </c>
      <c r="AD6" s="5">
        <v>831575</v>
      </c>
      <c r="AE6" s="5">
        <v>831575</v>
      </c>
      <c r="AF6" s="13">
        <v>0</v>
      </c>
      <c r="AG6" s="5">
        <v>1179528</v>
      </c>
      <c r="AH6" s="5">
        <v>1179528</v>
      </c>
      <c r="AI6" s="13">
        <v>0</v>
      </c>
      <c r="AJ6" s="5">
        <v>97642</v>
      </c>
      <c r="AK6" s="5">
        <v>97642</v>
      </c>
      <c r="AL6" s="13">
        <v>0</v>
      </c>
      <c r="AM6" s="5">
        <v>940142</v>
      </c>
      <c r="AN6" s="5">
        <v>940142</v>
      </c>
      <c r="AO6" s="13">
        <v>0</v>
      </c>
      <c r="AP6" s="5">
        <v>77725</v>
      </c>
      <c r="AQ6" s="5">
        <v>77725</v>
      </c>
      <c r="AR6" s="13">
        <v>0</v>
      </c>
    </row>
    <row r="7" spans="1:44" x14ac:dyDescent="0.25">
      <c r="A7" s="1" t="s">
        <v>6</v>
      </c>
      <c r="B7" s="2" t="s">
        <v>7</v>
      </c>
      <c r="C7" s="5">
        <v>7468562</v>
      </c>
      <c r="D7" s="5">
        <v>7468562</v>
      </c>
      <c r="E7" s="13">
        <v>0</v>
      </c>
      <c r="F7" s="14">
        <v>26804984</v>
      </c>
      <c r="G7" s="14">
        <v>26804984</v>
      </c>
      <c r="H7" s="13">
        <v>0</v>
      </c>
      <c r="I7" s="48">
        <v>60250178</v>
      </c>
      <c r="J7" s="48">
        <v>60250178</v>
      </c>
      <c r="K7" s="13">
        <v>0</v>
      </c>
      <c r="L7" s="5">
        <v>0</v>
      </c>
      <c r="M7" s="5">
        <v>0</v>
      </c>
      <c r="N7" s="13" t="s">
        <v>1050</v>
      </c>
      <c r="O7" s="5">
        <v>0</v>
      </c>
      <c r="P7" s="5">
        <v>0</v>
      </c>
      <c r="Q7" s="13" t="s">
        <v>1050</v>
      </c>
      <c r="R7" s="5">
        <v>0</v>
      </c>
      <c r="S7" s="5">
        <v>0</v>
      </c>
      <c r="T7" s="13" t="s">
        <v>1050</v>
      </c>
      <c r="U7" s="48">
        <v>0</v>
      </c>
      <c r="V7" s="48">
        <v>0</v>
      </c>
      <c r="W7" s="13" t="s">
        <v>1050</v>
      </c>
      <c r="X7" s="5" t="s">
        <v>2048</v>
      </c>
      <c r="Y7" s="5" t="s">
        <v>2048</v>
      </c>
      <c r="Z7" s="13" t="s">
        <v>2048</v>
      </c>
      <c r="AA7" s="5">
        <v>26804984</v>
      </c>
      <c r="AB7" s="5">
        <v>26804984</v>
      </c>
      <c r="AC7" s="13">
        <v>0</v>
      </c>
      <c r="AD7" s="5">
        <v>6298159</v>
      </c>
      <c r="AE7" s="5">
        <v>6298159</v>
      </c>
      <c r="AF7" s="13">
        <v>0</v>
      </c>
      <c r="AG7" s="5">
        <v>7468562</v>
      </c>
      <c r="AH7" s="5">
        <v>7468562</v>
      </c>
      <c r="AI7" s="13">
        <v>0</v>
      </c>
      <c r="AJ7" s="5">
        <v>538493</v>
      </c>
      <c r="AK7" s="5">
        <v>538493</v>
      </c>
      <c r="AL7" s="13">
        <v>0</v>
      </c>
      <c r="AM7" s="5">
        <v>7468562</v>
      </c>
      <c r="AN7" s="5">
        <v>7468562</v>
      </c>
      <c r="AO7" s="13">
        <v>0</v>
      </c>
      <c r="AP7" s="5">
        <v>538493</v>
      </c>
      <c r="AQ7" s="5">
        <v>538493</v>
      </c>
      <c r="AR7" s="13">
        <v>0</v>
      </c>
    </row>
    <row r="8" spans="1:44" x14ac:dyDescent="0.25">
      <c r="A8" s="1" t="s">
        <v>8</v>
      </c>
      <c r="B8" s="2" t="s">
        <v>9</v>
      </c>
      <c r="C8" s="5">
        <v>727864</v>
      </c>
      <c r="D8" s="5">
        <v>727864</v>
      </c>
      <c r="E8" s="13">
        <v>0</v>
      </c>
      <c r="F8" s="14">
        <v>4126577</v>
      </c>
      <c r="G8" s="14">
        <v>4126577</v>
      </c>
      <c r="H8" s="13">
        <v>0</v>
      </c>
      <c r="I8" s="48">
        <v>4082360</v>
      </c>
      <c r="J8" s="48">
        <v>4082360</v>
      </c>
      <c r="K8" s="13">
        <v>0</v>
      </c>
      <c r="L8" s="5">
        <v>0</v>
      </c>
      <c r="M8" s="5">
        <v>0</v>
      </c>
      <c r="N8" s="13" t="s">
        <v>1050</v>
      </c>
      <c r="O8" s="5">
        <v>0</v>
      </c>
      <c r="P8" s="5">
        <v>0</v>
      </c>
      <c r="Q8" s="13" t="s">
        <v>1050</v>
      </c>
      <c r="R8" s="5">
        <v>0</v>
      </c>
      <c r="S8" s="5">
        <v>0</v>
      </c>
      <c r="T8" s="13" t="s">
        <v>1050</v>
      </c>
      <c r="U8" s="48">
        <v>0</v>
      </c>
      <c r="V8" s="48">
        <v>0</v>
      </c>
      <c r="W8" s="13" t="s">
        <v>1050</v>
      </c>
      <c r="X8" s="5" t="s">
        <v>2048</v>
      </c>
      <c r="Y8" s="5" t="s">
        <v>2048</v>
      </c>
      <c r="Z8" s="13" t="s">
        <v>2048</v>
      </c>
      <c r="AA8" s="5">
        <v>4126577</v>
      </c>
      <c r="AB8" s="5">
        <v>4126577</v>
      </c>
      <c r="AC8" s="13">
        <v>0</v>
      </c>
      <c r="AD8" s="5">
        <v>780532</v>
      </c>
      <c r="AE8" s="5">
        <v>780532</v>
      </c>
      <c r="AF8" s="13">
        <v>0</v>
      </c>
      <c r="AG8" s="5">
        <v>727864</v>
      </c>
      <c r="AH8" s="5">
        <v>727864</v>
      </c>
      <c r="AI8" s="13">
        <v>0</v>
      </c>
      <c r="AJ8" s="5">
        <v>44626</v>
      </c>
      <c r="AK8" s="5">
        <v>44626</v>
      </c>
      <c r="AL8" s="13">
        <v>0</v>
      </c>
      <c r="AM8" s="5">
        <v>727864</v>
      </c>
      <c r="AN8" s="5">
        <v>727864</v>
      </c>
      <c r="AO8" s="13">
        <v>0</v>
      </c>
      <c r="AP8" s="5">
        <v>44626</v>
      </c>
      <c r="AQ8" s="5">
        <v>44626</v>
      </c>
      <c r="AR8" s="13">
        <v>0</v>
      </c>
    </row>
    <row r="9" spans="1:44" x14ac:dyDescent="0.25">
      <c r="A9" s="1" t="s">
        <v>10</v>
      </c>
      <c r="B9" s="2" t="s">
        <v>11</v>
      </c>
      <c r="C9" s="5">
        <v>235114</v>
      </c>
      <c r="D9" s="5">
        <v>235114</v>
      </c>
      <c r="E9" s="13">
        <v>0</v>
      </c>
      <c r="F9" s="14">
        <v>0</v>
      </c>
      <c r="G9" s="14">
        <v>0</v>
      </c>
      <c r="H9" s="13" t="s">
        <v>1050</v>
      </c>
      <c r="I9" s="48">
        <v>1432512</v>
      </c>
      <c r="J9" s="48">
        <v>1432512</v>
      </c>
      <c r="K9" s="13">
        <v>0</v>
      </c>
      <c r="L9" s="5">
        <v>0</v>
      </c>
      <c r="M9" s="5">
        <v>0</v>
      </c>
      <c r="N9" s="13" t="s">
        <v>1050</v>
      </c>
      <c r="O9" s="5">
        <v>0</v>
      </c>
      <c r="P9" s="5">
        <v>0</v>
      </c>
      <c r="Q9" s="13" t="s">
        <v>1050</v>
      </c>
      <c r="R9" s="5">
        <v>0</v>
      </c>
      <c r="S9" s="5">
        <v>0</v>
      </c>
      <c r="T9" s="13" t="s">
        <v>1050</v>
      </c>
      <c r="U9" s="48">
        <v>0</v>
      </c>
      <c r="V9" s="48">
        <v>0</v>
      </c>
      <c r="W9" s="13" t="s">
        <v>1050</v>
      </c>
      <c r="X9" s="5" t="s">
        <v>2048</v>
      </c>
      <c r="Y9" s="5" t="s">
        <v>2048</v>
      </c>
      <c r="Z9" s="13" t="s">
        <v>2048</v>
      </c>
      <c r="AA9" s="5">
        <v>0</v>
      </c>
      <c r="AB9" s="5">
        <v>0</v>
      </c>
      <c r="AC9" s="13" t="s">
        <v>1050</v>
      </c>
      <c r="AD9" s="5">
        <v>146999</v>
      </c>
      <c r="AE9" s="5">
        <v>146999</v>
      </c>
      <c r="AF9" s="13">
        <v>0</v>
      </c>
      <c r="AG9" s="5">
        <v>235114</v>
      </c>
      <c r="AH9" s="5">
        <v>235114</v>
      </c>
      <c r="AI9" s="13">
        <v>0</v>
      </c>
      <c r="AJ9" s="5">
        <v>16118</v>
      </c>
      <c r="AK9" s="5">
        <v>16118</v>
      </c>
      <c r="AL9" s="13">
        <v>0</v>
      </c>
      <c r="AM9" s="5">
        <v>0</v>
      </c>
      <c r="AN9" s="5">
        <v>0</v>
      </c>
      <c r="AO9" s="13" t="s">
        <v>1050</v>
      </c>
      <c r="AP9" s="5">
        <v>0</v>
      </c>
      <c r="AQ9" s="5">
        <v>0</v>
      </c>
      <c r="AR9" s="13" t="s">
        <v>1050</v>
      </c>
    </row>
    <row r="10" spans="1:44" x14ac:dyDescent="0.25">
      <c r="A10" s="1" t="s">
        <v>12</v>
      </c>
      <c r="B10" s="2" t="s">
        <v>13</v>
      </c>
      <c r="C10" s="5">
        <v>11417806</v>
      </c>
      <c r="D10" s="5">
        <v>11417806</v>
      </c>
      <c r="E10" s="13">
        <v>0</v>
      </c>
      <c r="F10" s="14">
        <v>72098769</v>
      </c>
      <c r="G10" s="14">
        <v>72098769</v>
      </c>
      <c r="H10" s="13">
        <v>0</v>
      </c>
      <c r="I10" s="48">
        <v>90585603</v>
      </c>
      <c r="J10" s="48">
        <v>90585603</v>
      </c>
      <c r="K10" s="13">
        <v>0</v>
      </c>
      <c r="L10" s="5">
        <v>0</v>
      </c>
      <c r="M10" s="5">
        <v>0</v>
      </c>
      <c r="N10" s="13" t="s">
        <v>1050</v>
      </c>
      <c r="O10" s="5">
        <v>0</v>
      </c>
      <c r="P10" s="5">
        <v>0</v>
      </c>
      <c r="Q10" s="13" t="s">
        <v>1050</v>
      </c>
      <c r="R10" s="5">
        <v>0</v>
      </c>
      <c r="S10" s="5">
        <v>0</v>
      </c>
      <c r="T10" s="13" t="s">
        <v>1050</v>
      </c>
      <c r="U10" s="48">
        <v>0</v>
      </c>
      <c r="V10" s="48">
        <v>0</v>
      </c>
      <c r="W10" s="13" t="s">
        <v>1050</v>
      </c>
      <c r="X10" s="5" t="s">
        <v>2048</v>
      </c>
      <c r="Y10" s="5" t="s">
        <v>2048</v>
      </c>
      <c r="Z10" s="13" t="s">
        <v>2048</v>
      </c>
      <c r="AA10" s="5">
        <v>72098769</v>
      </c>
      <c r="AB10" s="5">
        <v>72098769</v>
      </c>
      <c r="AC10" s="13">
        <v>0</v>
      </c>
      <c r="AD10" s="5">
        <v>16355885</v>
      </c>
      <c r="AE10" s="5">
        <v>16355885</v>
      </c>
      <c r="AF10" s="13">
        <v>0</v>
      </c>
      <c r="AG10" s="5">
        <v>11417806</v>
      </c>
      <c r="AH10" s="5">
        <v>11417806</v>
      </c>
      <c r="AI10" s="13">
        <v>0</v>
      </c>
      <c r="AJ10" s="5">
        <v>836595</v>
      </c>
      <c r="AK10" s="5">
        <v>836595</v>
      </c>
      <c r="AL10" s="13">
        <v>0</v>
      </c>
      <c r="AM10" s="5">
        <v>11407116</v>
      </c>
      <c r="AN10" s="5">
        <v>11407116</v>
      </c>
      <c r="AO10" s="13">
        <v>0</v>
      </c>
      <c r="AP10" s="5">
        <v>835245</v>
      </c>
      <c r="AQ10" s="5">
        <v>835245</v>
      </c>
      <c r="AR10" s="13">
        <v>0</v>
      </c>
    </row>
    <row r="11" spans="1:44" x14ac:dyDescent="0.25">
      <c r="A11" s="1" t="s">
        <v>14</v>
      </c>
      <c r="B11" s="2" t="s">
        <v>15</v>
      </c>
      <c r="C11" s="5">
        <v>7764423</v>
      </c>
      <c r="D11" s="5">
        <v>7764423</v>
      </c>
      <c r="E11" s="13">
        <v>0</v>
      </c>
      <c r="F11" s="14">
        <v>35558532</v>
      </c>
      <c r="G11" s="14">
        <v>35558532</v>
      </c>
      <c r="H11" s="13">
        <v>0</v>
      </c>
      <c r="I11" s="48">
        <v>53493649</v>
      </c>
      <c r="J11" s="48">
        <v>53493649</v>
      </c>
      <c r="K11" s="13">
        <v>0</v>
      </c>
      <c r="L11" s="5">
        <v>193.1</v>
      </c>
      <c r="M11" s="5">
        <v>193.1</v>
      </c>
      <c r="N11" s="13">
        <v>0</v>
      </c>
      <c r="O11" s="5">
        <v>1348618</v>
      </c>
      <c r="P11" s="5">
        <v>1348618</v>
      </c>
      <c r="Q11" s="13">
        <v>0</v>
      </c>
      <c r="R11" s="5">
        <v>36154200</v>
      </c>
      <c r="S11" s="5">
        <v>36154200</v>
      </c>
      <c r="T11" s="13">
        <v>0</v>
      </c>
      <c r="U11" s="48">
        <v>31845080</v>
      </c>
      <c r="V11" s="48">
        <v>31845080</v>
      </c>
      <c r="W11" s="13">
        <v>0</v>
      </c>
      <c r="X11" s="5" t="s">
        <v>2049</v>
      </c>
      <c r="Y11" s="5" t="s">
        <v>2049</v>
      </c>
      <c r="Z11" s="13" t="s">
        <v>2048</v>
      </c>
      <c r="AA11" s="5">
        <v>71712732</v>
      </c>
      <c r="AB11" s="5">
        <v>71712732</v>
      </c>
      <c r="AC11" s="13">
        <v>0</v>
      </c>
      <c r="AD11" s="5">
        <v>10751605</v>
      </c>
      <c r="AE11" s="5">
        <v>10751605</v>
      </c>
      <c r="AF11" s="13">
        <v>0</v>
      </c>
      <c r="AG11" s="5">
        <v>9113041</v>
      </c>
      <c r="AH11" s="5">
        <v>9113041</v>
      </c>
      <c r="AI11" s="13">
        <v>0</v>
      </c>
      <c r="AJ11" s="5">
        <v>580438</v>
      </c>
      <c r="AK11" s="5">
        <v>580438</v>
      </c>
      <c r="AL11" s="13">
        <v>0</v>
      </c>
      <c r="AM11" s="5">
        <v>9113041</v>
      </c>
      <c r="AN11" s="5">
        <v>9113041</v>
      </c>
      <c r="AO11" s="13">
        <v>0</v>
      </c>
      <c r="AP11" s="5">
        <v>580438</v>
      </c>
      <c r="AQ11" s="5">
        <v>580438</v>
      </c>
      <c r="AR11" s="13">
        <v>0</v>
      </c>
    </row>
    <row r="12" spans="1:44" x14ac:dyDescent="0.25">
      <c r="A12" s="1" t="s">
        <v>16</v>
      </c>
      <c r="B12" s="2" t="s">
        <v>17</v>
      </c>
      <c r="C12" s="5">
        <v>533374</v>
      </c>
      <c r="D12" s="5">
        <v>533374</v>
      </c>
      <c r="E12" s="13">
        <v>0</v>
      </c>
      <c r="F12" s="14">
        <v>0</v>
      </c>
      <c r="G12" s="14">
        <v>0</v>
      </c>
      <c r="H12" s="13" t="s">
        <v>1050</v>
      </c>
      <c r="I12" s="48">
        <v>2946411</v>
      </c>
      <c r="J12" s="48">
        <v>2946411</v>
      </c>
      <c r="K12" s="13">
        <v>0</v>
      </c>
      <c r="L12" s="5">
        <v>0</v>
      </c>
      <c r="M12" s="5">
        <v>0</v>
      </c>
      <c r="N12" s="13" t="s">
        <v>1050</v>
      </c>
      <c r="O12" s="5">
        <v>0</v>
      </c>
      <c r="P12" s="5">
        <v>0</v>
      </c>
      <c r="Q12" s="13" t="s">
        <v>1050</v>
      </c>
      <c r="R12" s="5">
        <v>0</v>
      </c>
      <c r="S12" s="5">
        <v>0</v>
      </c>
      <c r="T12" s="13" t="s">
        <v>1050</v>
      </c>
      <c r="U12" s="48">
        <v>0</v>
      </c>
      <c r="V12" s="48">
        <v>0</v>
      </c>
      <c r="W12" s="13" t="s">
        <v>1050</v>
      </c>
      <c r="X12" s="5" t="s">
        <v>2048</v>
      </c>
      <c r="Y12" s="5" t="s">
        <v>2048</v>
      </c>
      <c r="Z12" s="13" t="s">
        <v>2048</v>
      </c>
      <c r="AA12" s="5">
        <v>0</v>
      </c>
      <c r="AB12" s="5">
        <v>0</v>
      </c>
      <c r="AC12" s="13" t="s">
        <v>1050</v>
      </c>
      <c r="AD12" s="5">
        <v>577510</v>
      </c>
      <c r="AE12" s="5">
        <v>577510</v>
      </c>
      <c r="AF12" s="13">
        <v>0</v>
      </c>
      <c r="AG12" s="5">
        <v>533374</v>
      </c>
      <c r="AH12" s="5">
        <v>533374</v>
      </c>
      <c r="AI12" s="13">
        <v>0</v>
      </c>
      <c r="AJ12" s="5">
        <v>39769</v>
      </c>
      <c r="AK12" s="5">
        <v>39769</v>
      </c>
      <c r="AL12" s="13">
        <v>0</v>
      </c>
      <c r="AM12" s="5">
        <v>0</v>
      </c>
      <c r="AN12" s="5">
        <v>0</v>
      </c>
      <c r="AO12" s="13" t="s">
        <v>1050</v>
      </c>
      <c r="AP12" s="5">
        <v>0</v>
      </c>
      <c r="AQ12" s="5">
        <v>0</v>
      </c>
      <c r="AR12" s="13" t="s">
        <v>1050</v>
      </c>
    </row>
    <row r="13" spans="1:44" x14ac:dyDescent="0.25">
      <c r="A13" s="1" t="s">
        <v>18</v>
      </c>
      <c r="B13" s="2" t="s">
        <v>19</v>
      </c>
      <c r="C13" s="5">
        <v>5825201</v>
      </c>
      <c r="D13" s="5">
        <v>5825201</v>
      </c>
      <c r="E13" s="13">
        <v>0</v>
      </c>
      <c r="F13" s="14">
        <v>28649798</v>
      </c>
      <c r="G13" s="14">
        <v>28649798</v>
      </c>
      <c r="H13" s="13">
        <v>0</v>
      </c>
      <c r="I13" s="48">
        <v>36966421</v>
      </c>
      <c r="J13" s="48">
        <v>36966421</v>
      </c>
      <c r="K13" s="13">
        <v>0</v>
      </c>
      <c r="L13" s="5">
        <v>0</v>
      </c>
      <c r="M13" s="5">
        <v>0</v>
      </c>
      <c r="N13" s="13" t="s">
        <v>1050</v>
      </c>
      <c r="O13" s="5">
        <v>0</v>
      </c>
      <c r="P13" s="5">
        <v>0</v>
      </c>
      <c r="Q13" s="13" t="s">
        <v>1050</v>
      </c>
      <c r="R13" s="5">
        <v>0</v>
      </c>
      <c r="S13" s="5">
        <v>0</v>
      </c>
      <c r="T13" s="13" t="s">
        <v>1050</v>
      </c>
      <c r="U13" s="48">
        <v>0</v>
      </c>
      <c r="V13" s="48">
        <v>0</v>
      </c>
      <c r="W13" s="13" t="s">
        <v>1050</v>
      </c>
      <c r="X13" s="5" t="s">
        <v>2048</v>
      </c>
      <c r="Y13" s="5" t="s">
        <v>2048</v>
      </c>
      <c r="Z13" s="13" t="s">
        <v>2048</v>
      </c>
      <c r="AA13" s="5">
        <v>28649798</v>
      </c>
      <c r="AB13" s="5">
        <v>28649798</v>
      </c>
      <c r="AC13" s="13">
        <v>0</v>
      </c>
      <c r="AD13" s="5">
        <v>4954465</v>
      </c>
      <c r="AE13" s="5">
        <v>4954465</v>
      </c>
      <c r="AF13" s="13">
        <v>0</v>
      </c>
      <c r="AG13" s="5">
        <v>5825201</v>
      </c>
      <c r="AH13" s="5">
        <v>5825201</v>
      </c>
      <c r="AI13" s="13">
        <v>0</v>
      </c>
      <c r="AJ13" s="5">
        <v>409792</v>
      </c>
      <c r="AK13" s="5">
        <v>409792</v>
      </c>
      <c r="AL13" s="13">
        <v>0</v>
      </c>
      <c r="AM13" s="5">
        <v>5579985</v>
      </c>
      <c r="AN13" s="5">
        <v>5579985</v>
      </c>
      <c r="AO13" s="13">
        <v>0</v>
      </c>
      <c r="AP13" s="5">
        <v>396836</v>
      </c>
      <c r="AQ13" s="5">
        <v>396836</v>
      </c>
      <c r="AR13" s="13">
        <v>0</v>
      </c>
    </row>
    <row r="14" spans="1:44" x14ac:dyDescent="0.25">
      <c r="A14" s="1" t="s">
        <v>20</v>
      </c>
      <c r="B14" s="2" t="s">
        <v>21</v>
      </c>
      <c r="C14" s="5">
        <v>447418</v>
      </c>
      <c r="D14" s="5">
        <v>447418</v>
      </c>
      <c r="E14" s="13">
        <v>0</v>
      </c>
      <c r="F14" s="14">
        <v>1679586</v>
      </c>
      <c r="G14" s="14">
        <v>1679586</v>
      </c>
      <c r="H14" s="13">
        <v>0</v>
      </c>
      <c r="I14" s="48">
        <v>2532995</v>
      </c>
      <c r="J14" s="48">
        <v>2532995</v>
      </c>
      <c r="K14" s="13">
        <v>0</v>
      </c>
      <c r="L14" s="5">
        <v>0</v>
      </c>
      <c r="M14" s="5">
        <v>0</v>
      </c>
      <c r="N14" s="13" t="s">
        <v>1050</v>
      </c>
      <c r="O14" s="5">
        <v>0</v>
      </c>
      <c r="P14" s="5">
        <v>0</v>
      </c>
      <c r="Q14" s="13" t="s">
        <v>1050</v>
      </c>
      <c r="R14" s="5">
        <v>0</v>
      </c>
      <c r="S14" s="5">
        <v>0</v>
      </c>
      <c r="T14" s="13" t="s">
        <v>1050</v>
      </c>
      <c r="U14" s="48">
        <v>0</v>
      </c>
      <c r="V14" s="48">
        <v>0</v>
      </c>
      <c r="W14" s="13" t="s">
        <v>1050</v>
      </c>
      <c r="X14" s="5" t="s">
        <v>2048</v>
      </c>
      <c r="Y14" s="5" t="s">
        <v>2048</v>
      </c>
      <c r="Z14" s="13" t="s">
        <v>2048</v>
      </c>
      <c r="AA14" s="5">
        <v>1679586</v>
      </c>
      <c r="AB14" s="5">
        <v>1679586</v>
      </c>
      <c r="AC14" s="13">
        <v>0</v>
      </c>
      <c r="AD14" s="5">
        <v>239075</v>
      </c>
      <c r="AE14" s="5">
        <v>239075</v>
      </c>
      <c r="AF14" s="13">
        <v>0</v>
      </c>
      <c r="AG14" s="5">
        <v>447418</v>
      </c>
      <c r="AH14" s="5">
        <v>447418</v>
      </c>
      <c r="AI14" s="13">
        <v>0</v>
      </c>
      <c r="AJ14" s="5">
        <v>26451</v>
      </c>
      <c r="AK14" s="5">
        <v>26451</v>
      </c>
      <c r="AL14" s="13">
        <v>0</v>
      </c>
      <c r="AM14" s="5">
        <v>447418</v>
      </c>
      <c r="AN14" s="5">
        <v>447418</v>
      </c>
      <c r="AO14" s="13">
        <v>0</v>
      </c>
      <c r="AP14" s="5">
        <v>26451</v>
      </c>
      <c r="AQ14" s="5">
        <v>26451</v>
      </c>
      <c r="AR14" s="13">
        <v>0</v>
      </c>
    </row>
    <row r="15" spans="1:44" x14ac:dyDescent="0.25">
      <c r="A15" s="1" t="s">
        <v>22</v>
      </c>
      <c r="B15" s="2" t="s">
        <v>23</v>
      </c>
      <c r="C15" s="5">
        <v>521794</v>
      </c>
      <c r="D15" s="5">
        <v>521794</v>
      </c>
      <c r="E15" s="13">
        <v>0</v>
      </c>
      <c r="F15" s="14">
        <v>2487900</v>
      </c>
      <c r="G15" s="14">
        <v>2487900</v>
      </c>
      <c r="H15" s="13">
        <v>0</v>
      </c>
      <c r="I15" s="48">
        <v>5144553</v>
      </c>
      <c r="J15" s="48">
        <v>5144553</v>
      </c>
      <c r="K15" s="13">
        <v>0</v>
      </c>
      <c r="L15" s="5">
        <v>0</v>
      </c>
      <c r="M15" s="5">
        <v>0</v>
      </c>
      <c r="N15" s="13" t="s">
        <v>1050</v>
      </c>
      <c r="O15" s="5">
        <v>0</v>
      </c>
      <c r="P15" s="5">
        <v>0</v>
      </c>
      <c r="Q15" s="13" t="s">
        <v>1050</v>
      </c>
      <c r="R15" s="5">
        <v>0</v>
      </c>
      <c r="S15" s="5">
        <v>0</v>
      </c>
      <c r="T15" s="13" t="s">
        <v>1050</v>
      </c>
      <c r="U15" s="48">
        <v>0</v>
      </c>
      <c r="V15" s="48">
        <v>0</v>
      </c>
      <c r="W15" s="13" t="s">
        <v>1050</v>
      </c>
      <c r="X15" s="5" t="s">
        <v>2048</v>
      </c>
      <c r="Y15" s="5" t="s">
        <v>2048</v>
      </c>
      <c r="Z15" s="13" t="s">
        <v>2048</v>
      </c>
      <c r="AA15" s="5">
        <v>2487900</v>
      </c>
      <c r="AB15" s="5">
        <v>2487900</v>
      </c>
      <c r="AC15" s="13">
        <v>0</v>
      </c>
      <c r="AD15" s="5">
        <v>557190</v>
      </c>
      <c r="AE15" s="5">
        <v>557190</v>
      </c>
      <c r="AF15" s="13">
        <v>0</v>
      </c>
      <c r="AG15" s="5">
        <v>521794</v>
      </c>
      <c r="AH15" s="5">
        <v>521794</v>
      </c>
      <c r="AI15" s="13">
        <v>0</v>
      </c>
      <c r="AJ15" s="5">
        <v>40006</v>
      </c>
      <c r="AK15" s="5">
        <v>40006</v>
      </c>
      <c r="AL15" s="13">
        <v>0</v>
      </c>
      <c r="AM15" s="5">
        <v>521794</v>
      </c>
      <c r="AN15" s="5">
        <v>521794</v>
      </c>
      <c r="AO15" s="13">
        <v>0</v>
      </c>
      <c r="AP15" s="5">
        <v>40006</v>
      </c>
      <c r="AQ15" s="5">
        <v>40006</v>
      </c>
      <c r="AR15" s="13">
        <v>0</v>
      </c>
    </row>
    <row r="16" spans="1:44" x14ac:dyDescent="0.25">
      <c r="A16" s="1" t="s">
        <v>24</v>
      </c>
      <c r="B16" s="2" t="s">
        <v>25</v>
      </c>
      <c r="C16" s="5">
        <v>1012770</v>
      </c>
      <c r="D16" s="5">
        <v>1012770</v>
      </c>
      <c r="E16" s="13">
        <v>0</v>
      </c>
      <c r="F16" s="14">
        <v>0</v>
      </c>
      <c r="G16" s="14">
        <v>0</v>
      </c>
      <c r="H16" s="13" t="s">
        <v>1050</v>
      </c>
      <c r="I16" s="48">
        <v>5059695</v>
      </c>
      <c r="J16" s="48">
        <v>5059695</v>
      </c>
      <c r="K16" s="13">
        <v>0</v>
      </c>
      <c r="L16" s="5">
        <v>0</v>
      </c>
      <c r="M16" s="5">
        <v>0</v>
      </c>
      <c r="N16" s="13" t="s">
        <v>1050</v>
      </c>
      <c r="O16" s="5">
        <v>0</v>
      </c>
      <c r="P16" s="5">
        <v>0</v>
      </c>
      <c r="Q16" s="13" t="s">
        <v>1050</v>
      </c>
      <c r="R16" s="5">
        <v>0</v>
      </c>
      <c r="S16" s="5">
        <v>0</v>
      </c>
      <c r="T16" s="13" t="s">
        <v>1050</v>
      </c>
      <c r="U16" s="48">
        <v>0</v>
      </c>
      <c r="V16" s="48">
        <v>0</v>
      </c>
      <c r="W16" s="13" t="s">
        <v>1050</v>
      </c>
      <c r="X16" s="5" t="s">
        <v>2048</v>
      </c>
      <c r="Y16" s="5" t="s">
        <v>2048</v>
      </c>
      <c r="Z16" s="13" t="s">
        <v>2048</v>
      </c>
      <c r="AA16" s="5">
        <v>0</v>
      </c>
      <c r="AB16" s="5">
        <v>0</v>
      </c>
      <c r="AC16" s="13" t="s">
        <v>1050</v>
      </c>
      <c r="AD16" s="5">
        <v>340731</v>
      </c>
      <c r="AE16" s="5">
        <v>340731</v>
      </c>
      <c r="AF16" s="13">
        <v>0</v>
      </c>
      <c r="AG16" s="5">
        <v>1012770</v>
      </c>
      <c r="AH16" s="5">
        <v>1012770</v>
      </c>
      <c r="AI16" s="13">
        <v>0</v>
      </c>
      <c r="AJ16" s="5">
        <v>65448</v>
      </c>
      <c r="AK16" s="5">
        <v>65448</v>
      </c>
      <c r="AL16" s="13">
        <v>0</v>
      </c>
      <c r="AM16" s="5">
        <v>0</v>
      </c>
      <c r="AN16" s="5">
        <v>0</v>
      </c>
      <c r="AO16" s="13" t="s">
        <v>1050</v>
      </c>
      <c r="AP16" s="5">
        <v>0</v>
      </c>
      <c r="AQ16" s="5">
        <v>0</v>
      </c>
      <c r="AR16" s="13" t="s">
        <v>1050</v>
      </c>
    </row>
    <row r="17" spans="1:44" x14ac:dyDescent="0.25">
      <c r="A17" s="1" t="s">
        <v>26</v>
      </c>
      <c r="B17" s="2" t="s">
        <v>27</v>
      </c>
      <c r="C17" s="5">
        <v>1368707</v>
      </c>
      <c r="D17" s="5">
        <v>1368707</v>
      </c>
      <c r="E17" s="13">
        <v>0</v>
      </c>
      <c r="F17" s="14">
        <v>10627324</v>
      </c>
      <c r="G17" s="14">
        <v>10627324</v>
      </c>
      <c r="H17" s="13">
        <v>0</v>
      </c>
      <c r="I17" s="48">
        <v>10813186</v>
      </c>
      <c r="J17" s="48">
        <v>10813186</v>
      </c>
      <c r="K17" s="13">
        <v>0</v>
      </c>
      <c r="L17" s="5">
        <v>0</v>
      </c>
      <c r="M17" s="5">
        <v>0</v>
      </c>
      <c r="N17" s="13" t="s">
        <v>1050</v>
      </c>
      <c r="O17" s="5">
        <v>0</v>
      </c>
      <c r="P17" s="5">
        <v>0</v>
      </c>
      <c r="Q17" s="13" t="s">
        <v>1050</v>
      </c>
      <c r="R17" s="5">
        <v>0</v>
      </c>
      <c r="S17" s="5">
        <v>0</v>
      </c>
      <c r="T17" s="13" t="s">
        <v>1050</v>
      </c>
      <c r="U17" s="48">
        <v>0</v>
      </c>
      <c r="V17" s="48">
        <v>0</v>
      </c>
      <c r="W17" s="13" t="s">
        <v>1050</v>
      </c>
      <c r="X17" s="5" t="s">
        <v>2048</v>
      </c>
      <c r="Y17" s="5" t="s">
        <v>2048</v>
      </c>
      <c r="Z17" s="13" t="s">
        <v>2048</v>
      </c>
      <c r="AA17" s="5">
        <v>10627324</v>
      </c>
      <c r="AB17" s="5">
        <v>10627324</v>
      </c>
      <c r="AC17" s="13">
        <v>0</v>
      </c>
      <c r="AD17" s="5">
        <v>6572065</v>
      </c>
      <c r="AE17" s="5">
        <v>6572065</v>
      </c>
      <c r="AF17" s="13">
        <v>0</v>
      </c>
      <c r="AG17" s="5">
        <v>1368707</v>
      </c>
      <c r="AH17" s="5">
        <v>1368707</v>
      </c>
      <c r="AI17" s="13">
        <v>0</v>
      </c>
      <c r="AJ17" s="5">
        <v>131744</v>
      </c>
      <c r="AK17" s="5">
        <v>131744</v>
      </c>
      <c r="AL17" s="13">
        <v>0</v>
      </c>
      <c r="AM17" s="5">
        <v>1368707</v>
      </c>
      <c r="AN17" s="5">
        <v>1368707</v>
      </c>
      <c r="AO17" s="13">
        <v>0</v>
      </c>
      <c r="AP17" s="5">
        <v>131744</v>
      </c>
      <c r="AQ17" s="5">
        <v>131744</v>
      </c>
      <c r="AR17" s="13">
        <v>0</v>
      </c>
    </row>
    <row r="18" spans="1:44" x14ac:dyDescent="0.25">
      <c r="A18" s="1" t="s">
        <v>28</v>
      </c>
      <c r="B18" s="2" t="s">
        <v>29</v>
      </c>
      <c r="C18" s="5">
        <v>4477262</v>
      </c>
      <c r="D18" s="5">
        <v>4477262</v>
      </c>
      <c r="E18" s="13">
        <v>0</v>
      </c>
      <c r="F18" s="14">
        <v>23837684</v>
      </c>
      <c r="G18" s="14">
        <v>23837684</v>
      </c>
      <c r="H18" s="13">
        <v>0</v>
      </c>
      <c r="I18" s="48">
        <v>31414578</v>
      </c>
      <c r="J18" s="48">
        <v>31414578</v>
      </c>
      <c r="K18" s="13">
        <v>0</v>
      </c>
      <c r="L18" s="5">
        <v>283.5</v>
      </c>
      <c r="M18" s="5">
        <v>283.5</v>
      </c>
      <c r="N18" s="13">
        <v>0</v>
      </c>
      <c r="O18" s="5">
        <v>349926</v>
      </c>
      <c r="P18" s="5">
        <v>349926</v>
      </c>
      <c r="Q18" s="13">
        <v>0</v>
      </c>
      <c r="R18" s="5">
        <v>7517487</v>
      </c>
      <c r="S18" s="5">
        <v>7517487</v>
      </c>
      <c r="T18" s="13">
        <v>0</v>
      </c>
      <c r="U18" s="48">
        <v>14724270</v>
      </c>
      <c r="V18" s="48">
        <v>14724270</v>
      </c>
      <c r="W18" s="13">
        <v>0</v>
      </c>
      <c r="X18" s="5" t="s">
        <v>2048</v>
      </c>
      <c r="Y18" s="5" t="s">
        <v>2048</v>
      </c>
      <c r="Z18" s="13" t="s">
        <v>2048</v>
      </c>
      <c r="AA18" s="5">
        <v>31355171</v>
      </c>
      <c r="AB18" s="5">
        <v>31355171</v>
      </c>
      <c r="AC18" s="13">
        <v>0</v>
      </c>
      <c r="AD18" s="5">
        <v>3710246</v>
      </c>
      <c r="AE18" s="5">
        <v>3710246</v>
      </c>
      <c r="AF18" s="13">
        <v>0</v>
      </c>
      <c r="AG18" s="5">
        <v>4827188</v>
      </c>
      <c r="AH18" s="5">
        <v>4827188</v>
      </c>
      <c r="AI18" s="13">
        <v>0</v>
      </c>
      <c r="AJ18" s="5">
        <v>282098</v>
      </c>
      <c r="AK18" s="5">
        <v>282098</v>
      </c>
      <c r="AL18" s="13">
        <v>0</v>
      </c>
      <c r="AM18" s="5">
        <v>4827188</v>
      </c>
      <c r="AN18" s="5">
        <v>4827188</v>
      </c>
      <c r="AO18" s="13">
        <v>0</v>
      </c>
      <c r="AP18" s="5">
        <v>282098</v>
      </c>
      <c r="AQ18" s="5">
        <v>282098</v>
      </c>
      <c r="AR18" s="13">
        <v>0</v>
      </c>
    </row>
    <row r="19" spans="1:44" x14ac:dyDescent="0.25">
      <c r="A19" s="1" t="s">
        <v>30</v>
      </c>
      <c r="B19" s="2" t="s">
        <v>31</v>
      </c>
      <c r="C19" s="5">
        <v>429663</v>
      </c>
      <c r="D19" s="5">
        <v>429663</v>
      </c>
      <c r="E19" s="13">
        <v>0</v>
      </c>
      <c r="F19" s="14">
        <v>0</v>
      </c>
      <c r="G19" s="14">
        <v>0</v>
      </c>
      <c r="H19" s="13" t="s">
        <v>1050</v>
      </c>
      <c r="I19" s="48">
        <v>2544539</v>
      </c>
      <c r="J19" s="48">
        <v>2544539</v>
      </c>
      <c r="K19" s="13">
        <v>0</v>
      </c>
      <c r="L19" s="5">
        <v>0</v>
      </c>
      <c r="M19" s="5">
        <v>0</v>
      </c>
      <c r="N19" s="13" t="s">
        <v>1050</v>
      </c>
      <c r="O19" s="5">
        <v>0</v>
      </c>
      <c r="P19" s="5">
        <v>0</v>
      </c>
      <c r="Q19" s="13" t="s">
        <v>1050</v>
      </c>
      <c r="R19" s="5">
        <v>0</v>
      </c>
      <c r="S19" s="5">
        <v>0</v>
      </c>
      <c r="T19" s="13" t="s">
        <v>1050</v>
      </c>
      <c r="U19" s="48">
        <v>0</v>
      </c>
      <c r="V19" s="48">
        <v>0</v>
      </c>
      <c r="W19" s="13" t="s">
        <v>1050</v>
      </c>
      <c r="X19" s="5" t="s">
        <v>2048</v>
      </c>
      <c r="Y19" s="5" t="s">
        <v>2048</v>
      </c>
      <c r="Z19" s="13" t="s">
        <v>2048</v>
      </c>
      <c r="AA19" s="5">
        <v>0</v>
      </c>
      <c r="AB19" s="5">
        <v>0</v>
      </c>
      <c r="AC19" s="13" t="s">
        <v>1050</v>
      </c>
      <c r="AD19" s="5">
        <v>226612</v>
      </c>
      <c r="AE19" s="5">
        <v>226612</v>
      </c>
      <c r="AF19" s="13">
        <v>0</v>
      </c>
      <c r="AG19" s="5">
        <v>429663</v>
      </c>
      <c r="AH19" s="5">
        <v>429663</v>
      </c>
      <c r="AI19" s="13">
        <v>0</v>
      </c>
      <c r="AJ19" s="5">
        <v>31977</v>
      </c>
      <c r="AK19" s="5">
        <v>31977</v>
      </c>
      <c r="AL19" s="13">
        <v>0</v>
      </c>
      <c r="AM19" s="5">
        <v>0</v>
      </c>
      <c r="AN19" s="5">
        <v>0</v>
      </c>
      <c r="AO19" s="13" t="s">
        <v>1050</v>
      </c>
      <c r="AP19" s="5">
        <v>0</v>
      </c>
      <c r="AQ19" s="5">
        <v>0</v>
      </c>
      <c r="AR19" s="13" t="s">
        <v>1050</v>
      </c>
    </row>
    <row r="20" spans="1:44" x14ac:dyDescent="0.25">
      <c r="A20" s="1" t="s">
        <v>32</v>
      </c>
      <c r="B20" s="2" t="s">
        <v>33</v>
      </c>
      <c r="C20" s="5">
        <v>186547</v>
      </c>
      <c r="D20" s="5">
        <v>186547</v>
      </c>
      <c r="E20" s="13">
        <v>0</v>
      </c>
      <c r="F20" s="14">
        <v>0</v>
      </c>
      <c r="G20" s="14">
        <v>0</v>
      </c>
      <c r="H20" s="13" t="s">
        <v>1050</v>
      </c>
      <c r="I20" s="48">
        <v>753676</v>
      </c>
      <c r="J20" s="48">
        <v>753676</v>
      </c>
      <c r="K20" s="13">
        <v>0</v>
      </c>
      <c r="L20" s="5">
        <v>0</v>
      </c>
      <c r="M20" s="5">
        <v>0</v>
      </c>
      <c r="N20" s="13" t="s">
        <v>1050</v>
      </c>
      <c r="O20" s="5">
        <v>0</v>
      </c>
      <c r="P20" s="5">
        <v>0</v>
      </c>
      <c r="Q20" s="13" t="s">
        <v>1050</v>
      </c>
      <c r="R20" s="5">
        <v>0</v>
      </c>
      <c r="S20" s="5">
        <v>0</v>
      </c>
      <c r="T20" s="13" t="s">
        <v>1050</v>
      </c>
      <c r="U20" s="48">
        <v>0</v>
      </c>
      <c r="V20" s="48">
        <v>0</v>
      </c>
      <c r="W20" s="13" t="s">
        <v>1050</v>
      </c>
      <c r="X20" s="5" t="s">
        <v>2048</v>
      </c>
      <c r="Y20" s="5" t="s">
        <v>2048</v>
      </c>
      <c r="Z20" s="13" t="s">
        <v>2048</v>
      </c>
      <c r="AA20" s="5">
        <v>0</v>
      </c>
      <c r="AB20" s="5">
        <v>0</v>
      </c>
      <c r="AC20" s="13" t="s">
        <v>1050</v>
      </c>
      <c r="AD20" s="5">
        <v>266105</v>
      </c>
      <c r="AE20" s="5">
        <v>266105</v>
      </c>
      <c r="AF20" s="13">
        <v>0</v>
      </c>
      <c r="AG20" s="5">
        <v>186547</v>
      </c>
      <c r="AH20" s="5">
        <v>186547</v>
      </c>
      <c r="AI20" s="13">
        <v>0</v>
      </c>
      <c r="AJ20" s="5">
        <v>12033</v>
      </c>
      <c r="AK20" s="5">
        <v>12033</v>
      </c>
      <c r="AL20" s="13">
        <v>0</v>
      </c>
      <c r="AM20" s="5">
        <v>0</v>
      </c>
      <c r="AN20" s="5">
        <v>0</v>
      </c>
      <c r="AO20" s="13" t="s">
        <v>1050</v>
      </c>
      <c r="AP20" s="5">
        <v>0</v>
      </c>
      <c r="AQ20" s="5">
        <v>0</v>
      </c>
      <c r="AR20" s="13" t="s">
        <v>1050</v>
      </c>
    </row>
    <row r="21" spans="1:44" x14ac:dyDescent="0.25">
      <c r="A21" s="1" t="s">
        <v>34</v>
      </c>
      <c r="B21" s="2" t="s">
        <v>35</v>
      </c>
      <c r="C21" s="5">
        <v>7923215</v>
      </c>
      <c r="D21" s="5">
        <v>7923215</v>
      </c>
      <c r="E21" s="13">
        <v>0</v>
      </c>
      <c r="F21" s="14">
        <v>52206585</v>
      </c>
      <c r="G21" s="14">
        <v>52206585</v>
      </c>
      <c r="H21" s="13">
        <v>0</v>
      </c>
      <c r="I21" s="48">
        <v>48835728</v>
      </c>
      <c r="J21" s="48">
        <v>48835728</v>
      </c>
      <c r="K21" s="13">
        <v>0</v>
      </c>
      <c r="L21" s="5">
        <v>0</v>
      </c>
      <c r="M21" s="5">
        <v>0</v>
      </c>
      <c r="N21" s="13" t="s">
        <v>1050</v>
      </c>
      <c r="O21" s="5">
        <v>0</v>
      </c>
      <c r="P21" s="5">
        <v>0</v>
      </c>
      <c r="Q21" s="13" t="s">
        <v>1050</v>
      </c>
      <c r="R21" s="5">
        <v>0</v>
      </c>
      <c r="S21" s="5">
        <v>0</v>
      </c>
      <c r="T21" s="13" t="s">
        <v>1050</v>
      </c>
      <c r="U21" s="48">
        <v>0</v>
      </c>
      <c r="V21" s="48">
        <v>0</v>
      </c>
      <c r="W21" s="13" t="s">
        <v>1050</v>
      </c>
      <c r="X21" s="5" t="s">
        <v>2048</v>
      </c>
      <c r="Y21" s="5" t="s">
        <v>2048</v>
      </c>
      <c r="Z21" s="13" t="s">
        <v>2048</v>
      </c>
      <c r="AA21" s="5">
        <v>52206585</v>
      </c>
      <c r="AB21" s="5">
        <v>52206585</v>
      </c>
      <c r="AC21" s="13">
        <v>0</v>
      </c>
      <c r="AD21" s="5">
        <v>14872701</v>
      </c>
      <c r="AE21" s="5">
        <v>14872701</v>
      </c>
      <c r="AF21" s="13">
        <v>0</v>
      </c>
      <c r="AG21" s="5">
        <v>7923215</v>
      </c>
      <c r="AH21" s="5">
        <v>7923215</v>
      </c>
      <c r="AI21" s="13">
        <v>0</v>
      </c>
      <c r="AJ21" s="5">
        <v>568159</v>
      </c>
      <c r="AK21" s="5">
        <v>568159</v>
      </c>
      <c r="AL21" s="13">
        <v>0</v>
      </c>
      <c r="AM21" s="5">
        <v>7923215</v>
      </c>
      <c r="AN21" s="5">
        <v>7923215</v>
      </c>
      <c r="AO21" s="13">
        <v>0</v>
      </c>
      <c r="AP21" s="5">
        <v>568159</v>
      </c>
      <c r="AQ21" s="5">
        <v>568159</v>
      </c>
      <c r="AR21" s="13">
        <v>0</v>
      </c>
    </row>
    <row r="22" spans="1:44" x14ac:dyDescent="0.25">
      <c r="A22" s="1" t="s">
        <v>36</v>
      </c>
      <c r="B22" s="2" t="s">
        <v>37</v>
      </c>
      <c r="C22" s="5">
        <v>414557</v>
      </c>
      <c r="D22" s="5">
        <v>414557</v>
      </c>
      <c r="E22" s="13">
        <v>0</v>
      </c>
      <c r="F22" s="14">
        <v>423355</v>
      </c>
      <c r="G22" s="14">
        <v>423355</v>
      </c>
      <c r="H22" s="13">
        <v>0</v>
      </c>
      <c r="I22" s="48">
        <v>1281256</v>
      </c>
      <c r="J22" s="48">
        <v>1281256</v>
      </c>
      <c r="K22" s="13">
        <v>0</v>
      </c>
      <c r="L22" s="5">
        <v>0</v>
      </c>
      <c r="M22" s="5">
        <v>0</v>
      </c>
      <c r="N22" s="13" t="s">
        <v>1050</v>
      </c>
      <c r="O22" s="5">
        <v>0</v>
      </c>
      <c r="P22" s="5">
        <v>0</v>
      </c>
      <c r="Q22" s="13" t="s">
        <v>1050</v>
      </c>
      <c r="R22" s="5">
        <v>0</v>
      </c>
      <c r="S22" s="5">
        <v>0</v>
      </c>
      <c r="T22" s="13" t="s">
        <v>1050</v>
      </c>
      <c r="U22" s="48">
        <v>0</v>
      </c>
      <c r="V22" s="48">
        <v>0</v>
      </c>
      <c r="W22" s="13" t="s">
        <v>1050</v>
      </c>
      <c r="X22" s="5" t="s">
        <v>2048</v>
      </c>
      <c r="Y22" s="5" t="s">
        <v>2048</v>
      </c>
      <c r="Z22" s="13" t="s">
        <v>2048</v>
      </c>
      <c r="AA22" s="5">
        <v>423355</v>
      </c>
      <c r="AB22" s="5">
        <v>423355</v>
      </c>
      <c r="AC22" s="13">
        <v>0</v>
      </c>
      <c r="AD22" s="5">
        <v>184038</v>
      </c>
      <c r="AE22" s="5">
        <v>184038</v>
      </c>
      <c r="AF22" s="13">
        <v>0</v>
      </c>
      <c r="AG22" s="5">
        <v>414557</v>
      </c>
      <c r="AH22" s="5">
        <v>414557</v>
      </c>
      <c r="AI22" s="13">
        <v>0</v>
      </c>
      <c r="AJ22" s="5">
        <v>26702</v>
      </c>
      <c r="AK22" s="5">
        <v>26702</v>
      </c>
      <c r="AL22" s="13">
        <v>0</v>
      </c>
      <c r="AM22" s="5">
        <v>110736</v>
      </c>
      <c r="AN22" s="5">
        <v>110736</v>
      </c>
      <c r="AO22" s="13">
        <v>0</v>
      </c>
      <c r="AP22" s="5">
        <v>2901</v>
      </c>
      <c r="AQ22" s="5">
        <v>2901</v>
      </c>
      <c r="AR22" s="13">
        <v>0</v>
      </c>
    </row>
    <row r="23" spans="1:44" x14ac:dyDescent="0.25">
      <c r="A23" s="1" t="s">
        <v>38</v>
      </c>
      <c r="B23" s="2" t="s">
        <v>39</v>
      </c>
      <c r="C23" s="5">
        <v>2753868</v>
      </c>
      <c r="D23" s="5">
        <v>2753868</v>
      </c>
      <c r="E23" s="13">
        <v>0</v>
      </c>
      <c r="F23" s="14">
        <v>16587903</v>
      </c>
      <c r="G23" s="14">
        <v>16587903</v>
      </c>
      <c r="H23" s="13">
        <v>0</v>
      </c>
      <c r="I23" s="48">
        <v>20602902</v>
      </c>
      <c r="J23" s="48">
        <v>20602902</v>
      </c>
      <c r="K23" s="13">
        <v>0</v>
      </c>
      <c r="L23" s="5">
        <v>9.7000000000000011</v>
      </c>
      <c r="M23" s="5">
        <v>9.7000000000000011</v>
      </c>
      <c r="N23" s="13">
        <v>0</v>
      </c>
      <c r="O23" s="5">
        <v>3023622</v>
      </c>
      <c r="P23" s="5">
        <v>3023622</v>
      </c>
      <c r="Q23" s="13">
        <v>0</v>
      </c>
      <c r="R23" s="5">
        <v>69804324</v>
      </c>
      <c r="S23" s="5">
        <v>69804324</v>
      </c>
      <c r="T23" s="13">
        <v>0</v>
      </c>
      <c r="U23" s="48">
        <v>25892943</v>
      </c>
      <c r="V23" s="48">
        <v>25892943</v>
      </c>
      <c r="W23" s="13">
        <v>0</v>
      </c>
      <c r="X23" s="5" t="s">
        <v>2048</v>
      </c>
      <c r="Y23" s="5" t="s">
        <v>2048</v>
      </c>
      <c r="Z23" s="13" t="s">
        <v>2048</v>
      </c>
      <c r="AA23" s="5">
        <v>86392227</v>
      </c>
      <c r="AB23" s="5">
        <v>86392227</v>
      </c>
      <c r="AC23" s="13">
        <v>0</v>
      </c>
      <c r="AD23" s="5">
        <v>7462230</v>
      </c>
      <c r="AE23" s="5">
        <v>7462230</v>
      </c>
      <c r="AF23" s="13">
        <v>0</v>
      </c>
      <c r="AG23" s="5">
        <v>5777490</v>
      </c>
      <c r="AH23" s="5">
        <v>5777490</v>
      </c>
      <c r="AI23" s="13">
        <v>0</v>
      </c>
      <c r="AJ23" s="5">
        <v>284286</v>
      </c>
      <c r="AK23" s="5">
        <v>284286</v>
      </c>
      <c r="AL23" s="13">
        <v>0</v>
      </c>
      <c r="AM23" s="5">
        <v>5777490</v>
      </c>
      <c r="AN23" s="5">
        <v>5777490</v>
      </c>
      <c r="AO23" s="13">
        <v>0</v>
      </c>
      <c r="AP23" s="5">
        <v>284286</v>
      </c>
      <c r="AQ23" s="5">
        <v>284286</v>
      </c>
      <c r="AR23" s="13">
        <v>0</v>
      </c>
    </row>
    <row r="24" spans="1:44" x14ac:dyDescent="0.25">
      <c r="A24" s="1" t="s">
        <v>40</v>
      </c>
      <c r="B24" s="2" t="s">
        <v>41</v>
      </c>
      <c r="C24" s="5">
        <v>1875926</v>
      </c>
      <c r="D24" s="5">
        <v>1875926</v>
      </c>
      <c r="E24" s="13">
        <v>0</v>
      </c>
      <c r="F24" s="14">
        <v>6152885</v>
      </c>
      <c r="G24" s="14">
        <v>6152885</v>
      </c>
      <c r="H24" s="13">
        <v>0</v>
      </c>
      <c r="I24" s="48">
        <v>8178634</v>
      </c>
      <c r="J24" s="48">
        <v>8178634</v>
      </c>
      <c r="K24" s="13">
        <v>0</v>
      </c>
      <c r="L24" s="5">
        <v>0</v>
      </c>
      <c r="M24" s="5">
        <v>0</v>
      </c>
      <c r="N24" s="13" t="s">
        <v>1050</v>
      </c>
      <c r="O24" s="5">
        <v>0</v>
      </c>
      <c r="P24" s="5">
        <v>0</v>
      </c>
      <c r="Q24" s="13" t="s">
        <v>1050</v>
      </c>
      <c r="R24" s="5">
        <v>0</v>
      </c>
      <c r="S24" s="5">
        <v>0</v>
      </c>
      <c r="T24" s="13" t="s">
        <v>1050</v>
      </c>
      <c r="U24" s="48">
        <v>0</v>
      </c>
      <c r="V24" s="48">
        <v>0</v>
      </c>
      <c r="W24" s="13" t="s">
        <v>1050</v>
      </c>
      <c r="X24" s="5" t="s">
        <v>2048</v>
      </c>
      <c r="Y24" s="5" t="s">
        <v>2048</v>
      </c>
      <c r="Z24" s="13" t="s">
        <v>2048</v>
      </c>
      <c r="AA24" s="5">
        <v>6152885</v>
      </c>
      <c r="AB24" s="5">
        <v>6152885</v>
      </c>
      <c r="AC24" s="13">
        <v>0</v>
      </c>
      <c r="AD24" s="5">
        <v>1159526</v>
      </c>
      <c r="AE24" s="5">
        <v>1159526</v>
      </c>
      <c r="AF24" s="13">
        <v>0</v>
      </c>
      <c r="AG24" s="5">
        <v>1875926</v>
      </c>
      <c r="AH24" s="5">
        <v>1875926</v>
      </c>
      <c r="AI24" s="13">
        <v>0</v>
      </c>
      <c r="AJ24" s="5">
        <v>106895</v>
      </c>
      <c r="AK24" s="5">
        <v>106895</v>
      </c>
      <c r="AL24" s="13">
        <v>0</v>
      </c>
      <c r="AM24" s="5">
        <v>1875926</v>
      </c>
      <c r="AN24" s="5">
        <v>1875926</v>
      </c>
      <c r="AO24" s="13">
        <v>0</v>
      </c>
      <c r="AP24" s="5">
        <v>106895</v>
      </c>
      <c r="AQ24" s="5">
        <v>106895</v>
      </c>
      <c r="AR24" s="13">
        <v>0</v>
      </c>
    </row>
    <row r="25" spans="1:44" x14ac:dyDescent="0.25">
      <c r="A25" s="1" t="s">
        <v>42</v>
      </c>
      <c r="B25" s="2" t="s">
        <v>43</v>
      </c>
      <c r="C25" s="5">
        <v>628136</v>
      </c>
      <c r="D25" s="5">
        <v>628136</v>
      </c>
      <c r="E25" s="13">
        <v>0</v>
      </c>
      <c r="F25" s="14">
        <v>1776390</v>
      </c>
      <c r="G25" s="14">
        <v>1776390</v>
      </c>
      <c r="H25" s="13">
        <v>0</v>
      </c>
      <c r="I25" s="48">
        <v>1468006</v>
      </c>
      <c r="J25" s="48">
        <v>1468006</v>
      </c>
      <c r="K25" s="13">
        <v>0</v>
      </c>
      <c r="L25" s="5">
        <v>0</v>
      </c>
      <c r="M25" s="5">
        <v>0</v>
      </c>
      <c r="N25" s="13" t="s">
        <v>1050</v>
      </c>
      <c r="O25" s="5">
        <v>0</v>
      </c>
      <c r="P25" s="5">
        <v>0</v>
      </c>
      <c r="Q25" s="13" t="s">
        <v>1050</v>
      </c>
      <c r="R25" s="5">
        <v>0</v>
      </c>
      <c r="S25" s="5">
        <v>0</v>
      </c>
      <c r="T25" s="13" t="s">
        <v>1050</v>
      </c>
      <c r="U25" s="48">
        <v>0</v>
      </c>
      <c r="V25" s="48">
        <v>0</v>
      </c>
      <c r="W25" s="13" t="s">
        <v>1050</v>
      </c>
      <c r="X25" s="5" t="s">
        <v>2048</v>
      </c>
      <c r="Y25" s="5" t="s">
        <v>2048</v>
      </c>
      <c r="Z25" s="13" t="s">
        <v>2048</v>
      </c>
      <c r="AA25" s="5">
        <v>2274011</v>
      </c>
      <c r="AB25" s="5">
        <v>2274011</v>
      </c>
      <c r="AC25" s="13">
        <v>0</v>
      </c>
      <c r="AD25" s="5">
        <v>625054</v>
      </c>
      <c r="AE25" s="5">
        <v>625054</v>
      </c>
      <c r="AF25" s="13">
        <v>0</v>
      </c>
      <c r="AG25" s="5">
        <v>833741</v>
      </c>
      <c r="AH25" s="5">
        <v>833741</v>
      </c>
      <c r="AI25" s="13">
        <v>0</v>
      </c>
      <c r="AJ25" s="5">
        <v>88080</v>
      </c>
      <c r="AK25" s="5">
        <v>88080</v>
      </c>
      <c r="AL25" s="13">
        <v>0</v>
      </c>
      <c r="AM25" s="5">
        <v>737933</v>
      </c>
      <c r="AN25" s="5">
        <v>737933</v>
      </c>
      <c r="AO25" s="13">
        <v>0</v>
      </c>
      <c r="AP25" s="5">
        <v>78392</v>
      </c>
      <c r="AQ25" s="5">
        <v>78392</v>
      </c>
      <c r="AR25" s="13">
        <v>0</v>
      </c>
    </row>
    <row r="26" spans="1:44" x14ac:dyDescent="0.25">
      <c r="A26" s="1" t="s">
        <v>44</v>
      </c>
      <c r="B26" s="2" t="s">
        <v>45</v>
      </c>
      <c r="C26" s="5">
        <v>645077</v>
      </c>
      <c r="D26" s="5">
        <v>645077</v>
      </c>
      <c r="E26" s="13">
        <v>0</v>
      </c>
      <c r="F26" s="14">
        <v>4003830</v>
      </c>
      <c r="G26" s="14">
        <v>4003830</v>
      </c>
      <c r="H26" s="13">
        <v>0</v>
      </c>
      <c r="I26" s="48">
        <v>3734719</v>
      </c>
      <c r="J26" s="48">
        <v>3734719</v>
      </c>
      <c r="K26" s="13">
        <v>0</v>
      </c>
      <c r="L26" s="5">
        <v>0</v>
      </c>
      <c r="M26" s="5">
        <v>0</v>
      </c>
      <c r="N26" s="13" t="s">
        <v>1050</v>
      </c>
      <c r="O26" s="5">
        <v>0</v>
      </c>
      <c r="P26" s="5">
        <v>0</v>
      </c>
      <c r="Q26" s="13" t="s">
        <v>1050</v>
      </c>
      <c r="R26" s="5">
        <v>0</v>
      </c>
      <c r="S26" s="5">
        <v>0</v>
      </c>
      <c r="T26" s="13" t="s">
        <v>1050</v>
      </c>
      <c r="U26" s="48">
        <v>0</v>
      </c>
      <c r="V26" s="48">
        <v>0</v>
      </c>
      <c r="W26" s="13" t="s">
        <v>1050</v>
      </c>
      <c r="X26" s="5" t="s">
        <v>2048</v>
      </c>
      <c r="Y26" s="5" t="s">
        <v>2048</v>
      </c>
      <c r="Z26" s="13" t="s">
        <v>2048</v>
      </c>
      <c r="AA26" s="5">
        <v>4003830</v>
      </c>
      <c r="AB26" s="5">
        <v>4003830</v>
      </c>
      <c r="AC26" s="13">
        <v>0</v>
      </c>
      <c r="AD26" s="5">
        <v>363161</v>
      </c>
      <c r="AE26" s="5">
        <v>363161</v>
      </c>
      <c r="AF26" s="13">
        <v>0</v>
      </c>
      <c r="AG26" s="5">
        <v>645077</v>
      </c>
      <c r="AH26" s="5">
        <v>645077</v>
      </c>
      <c r="AI26" s="13">
        <v>0</v>
      </c>
      <c r="AJ26" s="5">
        <v>31058</v>
      </c>
      <c r="AK26" s="5">
        <v>31058</v>
      </c>
      <c r="AL26" s="13">
        <v>0</v>
      </c>
      <c r="AM26" s="5">
        <v>629611</v>
      </c>
      <c r="AN26" s="5">
        <v>629611</v>
      </c>
      <c r="AO26" s="13">
        <v>0</v>
      </c>
      <c r="AP26" s="5">
        <v>30781</v>
      </c>
      <c r="AQ26" s="5">
        <v>30781</v>
      </c>
      <c r="AR26" s="13">
        <v>0</v>
      </c>
    </row>
    <row r="27" spans="1:44" x14ac:dyDescent="0.25">
      <c r="A27" s="1" t="s">
        <v>46</v>
      </c>
      <c r="B27" s="2" t="s">
        <v>47</v>
      </c>
      <c r="C27" s="5">
        <v>2333654</v>
      </c>
      <c r="D27" s="5">
        <v>2333654</v>
      </c>
      <c r="E27" s="13">
        <v>0</v>
      </c>
      <c r="F27" s="14">
        <v>6499505</v>
      </c>
      <c r="G27" s="14">
        <v>6499505</v>
      </c>
      <c r="H27" s="13">
        <v>0</v>
      </c>
      <c r="I27" s="48">
        <v>8252043</v>
      </c>
      <c r="J27" s="48">
        <v>8252043</v>
      </c>
      <c r="K27" s="13">
        <v>0</v>
      </c>
      <c r="L27" s="5">
        <v>0</v>
      </c>
      <c r="M27" s="5">
        <v>0</v>
      </c>
      <c r="N27" s="13" t="s">
        <v>1050</v>
      </c>
      <c r="O27" s="5">
        <v>0</v>
      </c>
      <c r="P27" s="5">
        <v>0</v>
      </c>
      <c r="Q27" s="13" t="s">
        <v>1050</v>
      </c>
      <c r="R27" s="5">
        <v>0</v>
      </c>
      <c r="S27" s="5">
        <v>0</v>
      </c>
      <c r="T27" s="13" t="s">
        <v>1050</v>
      </c>
      <c r="U27" s="48">
        <v>0</v>
      </c>
      <c r="V27" s="48">
        <v>0</v>
      </c>
      <c r="W27" s="13" t="s">
        <v>1050</v>
      </c>
      <c r="X27" s="5" t="s">
        <v>2048</v>
      </c>
      <c r="Y27" s="5" t="s">
        <v>2048</v>
      </c>
      <c r="Z27" s="13" t="s">
        <v>2048</v>
      </c>
      <c r="AA27" s="5">
        <v>6499505</v>
      </c>
      <c r="AB27" s="5">
        <v>6499505</v>
      </c>
      <c r="AC27" s="13">
        <v>0</v>
      </c>
      <c r="AD27" s="5">
        <v>2192686</v>
      </c>
      <c r="AE27" s="5">
        <v>2192686</v>
      </c>
      <c r="AF27" s="13">
        <v>0</v>
      </c>
      <c r="AG27" s="5">
        <v>2333654</v>
      </c>
      <c r="AH27" s="5">
        <v>2333654</v>
      </c>
      <c r="AI27" s="13">
        <v>0</v>
      </c>
      <c r="AJ27" s="5">
        <v>148251</v>
      </c>
      <c r="AK27" s="5">
        <v>148251</v>
      </c>
      <c r="AL27" s="13">
        <v>0</v>
      </c>
      <c r="AM27" s="5">
        <v>1887705</v>
      </c>
      <c r="AN27" s="5">
        <v>1887705</v>
      </c>
      <c r="AO27" s="13">
        <v>0</v>
      </c>
      <c r="AP27" s="5">
        <v>123029</v>
      </c>
      <c r="AQ27" s="5">
        <v>123029</v>
      </c>
      <c r="AR27" s="13">
        <v>0</v>
      </c>
    </row>
    <row r="28" spans="1:44" x14ac:dyDescent="0.25">
      <c r="A28" s="1" t="s">
        <v>48</v>
      </c>
      <c r="B28" s="2" t="s">
        <v>49</v>
      </c>
      <c r="C28" s="5">
        <v>1955065</v>
      </c>
      <c r="D28" s="5">
        <v>1955065</v>
      </c>
      <c r="E28" s="13">
        <v>0</v>
      </c>
      <c r="F28" s="14">
        <v>11845767</v>
      </c>
      <c r="G28" s="14">
        <v>11845767</v>
      </c>
      <c r="H28" s="13">
        <v>0</v>
      </c>
      <c r="I28" s="48">
        <v>12579271</v>
      </c>
      <c r="J28" s="48">
        <v>12579271</v>
      </c>
      <c r="K28" s="13">
        <v>0</v>
      </c>
      <c r="L28" s="5">
        <v>0</v>
      </c>
      <c r="M28" s="5">
        <v>0</v>
      </c>
      <c r="N28" s="13" t="s">
        <v>1050</v>
      </c>
      <c r="O28" s="5">
        <v>0</v>
      </c>
      <c r="P28" s="5">
        <v>0</v>
      </c>
      <c r="Q28" s="13" t="s">
        <v>1050</v>
      </c>
      <c r="R28" s="5">
        <v>0</v>
      </c>
      <c r="S28" s="5">
        <v>0</v>
      </c>
      <c r="T28" s="13" t="s">
        <v>1050</v>
      </c>
      <c r="U28" s="48">
        <v>0</v>
      </c>
      <c r="V28" s="48">
        <v>0</v>
      </c>
      <c r="W28" s="13" t="s">
        <v>1050</v>
      </c>
      <c r="X28" s="5" t="s">
        <v>2048</v>
      </c>
      <c r="Y28" s="5" t="s">
        <v>2048</v>
      </c>
      <c r="Z28" s="13" t="s">
        <v>2048</v>
      </c>
      <c r="AA28" s="5">
        <v>11845767</v>
      </c>
      <c r="AB28" s="5">
        <v>11845767</v>
      </c>
      <c r="AC28" s="13">
        <v>0</v>
      </c>
      <c r="AD28" s="5">
        <v>7303594</v>
      </c>
      <c r="AE28" s="5">
        <v>7303594</v>
      </c>
      <c r="AF28" s="13">
        <v>0</v>
      </c>
      <c r="AG28" s="5">
        <v>1955065</v>
      </c>
      <c r="AH28" s="5">
        <v>1955065</v>
      </c>
      <c r="AI28" s="13">
        <v>0</v>
      </c>
      <c r="AJ28" s="5">
        <v>175774</v>
      </c>
      <c r="AK28" s="5">
        <v>175774</v>
      </c>
      <c r="AL28" s="13">
        <v>0</v>
      </c>
      <c r="AM28" s="5">
        <v>1955065</v>
      </c>
      <c r="AN28" s="5">
        <v>1955065</v>
      </c>
      <c r="AO28" s="13">
        <v>0</v>
      </c>
      <c r="AP28" s="5">
        <v>175774</v>
      </c>
      <c r="AQ28" s="5">
        <v>175774</v>
      </c>
      <c r="AR28" s="13">
        <v>0</v>
      </c>
    </row>
    <row r="29" spans="1:44" x14ac:dyDescent="0.25">
      <c r="A29" s="1" t="s">
        <v>50</v>
      </c>
      <c r="B29" s="2" t="s">
        <v>51</v>
      </c>
      <c r="C29" s="5">
        <v>48544768</v>
      </c>
      <c r="D29" s="5">
        <v>48544768</v>
      </c>
      <c r="E29" s="13">
        <v>0</v>
      </c>
      <c r="F29" s="14">
        <v>366191843</v>
      </c>
      <c r="G29" s="14">
        <v>366191843</v>
      </c>
      <c r="H29" s="13">
        <v>0</v>
      </c>
      <c r="I29" s="48">
        <v>327123031</v>
      </c>
      <c r="J29" s="48">
        <v>327123031</v>
      </c>
      <c r="K29" s="13">
        <v>0</v>
      </c>
      <c r="L29" s="5">
        <v>99</v>
      </c>
      <c r="M29" s="5">
        <v>99</v>
      </c>
      <c r="N29" s="13">
        <v>0</v>
      </c>
      <c r="O29" s="5">
        <v>22402902</v>
      </c>
      <c r="P29" s="5">
        <v>22402902</v>
      </c>
      <c r="Q29" s="13">
        <v>0</v>
      </c>
      <c r="R29" s="5">
        <v>450356902</v>
      </c>
      <c r="S29" s="5">
        <v>450356902</v>
      </c>
      <c r="T29" s="13">
        <v>0</v>
      </c>
      <c r="U29" s="48">
        <v>209592735</v>
      </c>
      <c r="V29" s="48">
        <v>209592735</v>
      </c>
      <c r="W29" s="13">
        <v>0</v>
      </c>
      <c r="X29" s="5" t="s">
        <v>2048</v>
      </c>
      <c r="Y29" s="5" t="s">
        <v>2048</v>
      </c>
      <c r="Z29" s="13" t="s">
        <v>2048</v>
      </c>
      <c r="AA29" s="5">
        <v>816548745</v>
      </c>
      <c r="AB29" s="5">
        <v>816548745</v>
      </c>
      <c r="AC29" s="13">
        <v>0</v>
      </c>
      <c r="AD29" s="5">
        <v>127165393</v>
      </c>
      <c r="AE29" s="5">
        <v>127165393</v>
      </c>
      <c r="AF29" s="13">
        <v>0</v>
      </c>
      <c r="AG29" s="5">
        <v>70947670</v>
      </c>
      <c r="AH29" s="5">
        <v>70947670</v>
      </c>
      <c r="AI29" s="13">
        <v>0</v>
      </c>
      <c r="AJ29" s="5">
        <v>4187906</v>
      </c>
      <c r="AK29" s="5">
        <v>4187906</v>
      </c>
      <c r="AL29" s="13">
        <v>0</v>
      </c>
      <c r="AM29" s="5">
        <v>70145776</v>
      </c>
      <c r="AN29" s="5">
        <v>70145776</v>
      </c>
      <c r="AO29" s="13">
        <v>0</v>
      </c>
      <c r="AP29" s="5">
        <v>4128556</v>
      </c>
      <c r="AQ29" s="5">
        <v>4128556</v>
      </c>
      <c r="AR29" s="13">
        <v>0</v>
      </c>
    </row>
    <row r="30" spans="1:44" x14ac:dyDescent="0.25">
      <c r="A30" s="1" t="s">
        <v>52</v>
      </c>
      <c r="B30" s="2" t="s">
        <v>53</v>
      </c>
      <c r="C30" s="5">
        <v>9243249</v>
      </c>
      <c r="D30" s="5">
        <v>9243249</v>
      </c>
      <c r="E30" s="13">
        <v>0</v>
      </c>
      <c r="F30" s="14">
        <v>109189077</v>
      </c>
      <c r="G30" s="14">
        <v>109189077</v>
      </c>
      <c r="H30" s="13">
        <v>0</v>
      </c>
      <c r="I30" s="48">
        <v>95387839</v>
      </c>
      <c r="J30" s="48">
        <v>95387839</v>
      </c>
      <c r="K30" s="13">
        <v>0</v>
      </c>
      <c r="L30" s="5">
        <v>34</v>
      </c>
      <c r="M30" s="5">
        <v>34</v>
      </c>
      <c r="N30" s="13">
        <v>0</v>
      </c>
      <c r="O30" s="5">
        <v>643550</v>
      </c>
      <c r="P30" s="5">
        <v>643550</v>
      </c>
      <c r="Q30" s="13">
        <v>0</v>
      </c>
      <c r="R30" s="5">
        <v>22237232</v>
      </c>
      <c r="S30" s="5">
        <v>22237232</v>
      </c>
      <c r="T30" s="13">
        <v>0</v>
      </c>
      <c r="U30" s="48">
        <v>10524957</v>
      </c>
      <c r="V30" s="48">
        <v>10524957</v>
      </c>
      <c r="W30" s="13">
        <v>0</v>
      </c>
      <c r="X30" s="5" t="s">
        <v>2049</v>
      </c>
      <c r="Y30" s="5" t="s">
        <v>2049</v>
      </c>
      <c r="Z30" s="13" t="s">
        <v>2048</v>
      </c>
      <c r="AA30" s="5">
        <v>131426309</v>
      </c>
      <c r="AB30" s="5">
        <v>131426309</v>
      </c>
      <c r="AC30" s="13">
        <v>0</v>
      </c>
      <c r="AD30" s="5">
        <v>15514877</v>
      </c>
      <c r="AE30" s="5">
        <v>15514877</v>
      </c>
      <c r="AF30" s="13">
        <v>0</v>
      </c>
      <c r="AG30" s="5">
        <v>9886799</v>
      </c>
      <c r="AH30" s="5">
        <v>9886799</v>
      </c>
      <c r="AI30" s="13">
        <v>0</v>
      </c>
      <c r="AJ30" s="5">
        <v>646205</v>
      </c>
      <c r="AK30" s="5">
        <v>646205</v>
      </c>
      <c r="AL30" s="13">
        <v>0</v>
      </c>
      <c r="AM30" s="5">
        <v>9744341</v>
      </c>
      <c r="AN30" s="5">
        <v>9744341</v>
      </c>
      <c r="AO30" s="13">
        <v>0</v>
      </c>
      <c r="AP30" s="5">
        <v>637702</v>
      </c>
      <c r="AQ30" s="5">
        <v>637702</v>
      </c>
      <c r="AR30" s="13">
        <v>0</v>
      </c>
    </row>
    <row r="31" spans="1:44" x14ac:dyDescent="0.25">
      <c r="A31" s="1" t="s">
        <v>54</v>
      </c>
      <c r="B31" s="2" t="s">
        <v>55</v>
      </c>
      <c r="C31" s="5">
        <v>425751</v>
      </c>
      <c r="D31" s="5">
        <v>425751</v>
      </c>
      <c r="E31" s="13">
        <v>0</v>
      </c>
      <c r="F31" s="14">
        <v>0</v>
      </c>
      <c r="G31" s="14">
        <v>0</v>
      </c>
      <c r="H31" s="13" t="s">
        <v>1050</v>
      </c>
      <c r="I31" s="48">
        <v>1521363</v>
      </c>
      <c r="J31" s="48">
        <v>1521363</v>
      </c>
      <c r="K31" s="13">
        <v>0</v>
      </c>
      <c r="L31" s="5">
        <v>0</v>
      </c>
      <c r="M31" s="5">
        <v>0</v>
      </c>
      <c r="N31" s="13" t="s">
        <v>1050</v>
      </c>
      <c r="O31" s="5">
        <v>0</v>
      </c>
      <c r="P31" s="5">
        <v>0</v>
      </c>
      <c r="Q31" s="13" t="s">
        <v>1050</v>
      </c>
      <c r="R31" s="5">
        <v>0</v>
      </c>
      <c r="S31" s="5">
        <v>0</v>
      </c>
      <c r="T31" s="13" t="s">
        <v>1050</v>
      </c>
      <c r="U31" s="48">
        <v>0</v>
      </c>
      <c r="V31" s="48">
        <v>0</v>
      </c>
      <c r="W31" s="13" t="s">
        <v>1050</v>
      </c>
      <c r="X31" s="5" t="s">
        <v>2048</v>
      </c>
      <c r="Y31" s="5" t="s">
        <v>2048</v>
      </c>
      <c r="Z31" s="13" t="s">
        <v>2048</v>
      </c>
      <c r="AA31" s="5">
        <v>0</v>
      </c>
      <c r="AB31" s="5">
        <v>0</v>
      </c>
      <c r="AC31" s="13" t="s">
        <v>1050</v>
      </c>
      <c r="AD31" s="5">
        <v>78036</v>
      </c>
      <c r="AE31" s="5">
        <v>78036</v>
      </c>
      <c r="AF31" s="13">
        <v>0</v>
      </c>
      <c r="AG31" s="5">
        <v>425751</v>
      </c>
      <c r="AH31" s="5">
        <v>425751</v>
      </c>
      <c r="AI31" s="13">
        <v>0</v>
      </c>
      <c r="AJ31" s="5">
        <v>31855</v>
      </c>
      <c r="AK31" s="5">
        <v>31855</v>
      </c>
      <c r="AL31" s="13">
        <v>0</v>
      </c>
      <c r="AM31" s="5">
        <v>0</v>
      </c>
      <c r="AN31" s="5">
        <v>0</v>
      </c>
      <c r="AO31" s="13" t="s">
        <v>1050</v>
      </c>
      <c r="AP31" s="5">
        <v>0</v>
      </c>
      <c r="AQ31" s="5">
        <v>0</v>
      </c>
      <c r="AR31" s="13" t="s">
        <v>1050</v>
      </c>
    </row>
    <row r="32" spans="1:44" x14ac:dyDescent="0.25">
      <c r="A32" s="1" t="s">
        <v>56</v>
      </c>
      <c r="B32" s="2" t="s">
        <v>57</v>
      </c>
      <c r="C32" s="5">
        <v>940496</v>
      </c>
      <c r="D32" s="5">
        <v>940496</v>
      </c>
      <c r="E32" s="13">
        <v>0</v>
      </c>
      <c r="F32" s="14">
        <v>2524477</v>
      </c>
      <c r="G32" s="14">
        <v>2524477</v>
      </c>
      <c r="H32" s="13">
        <v>0</v>
      </c>
      <c r="I32" s="48">
        <v>4752486</v>
      </c>
      <c r="J32" s="48">
        <v>4752486</v>
      </c>
      <c r="K32" s="13">
        <v>0</v>
      </c>
      <c r="L32" s="5">
        <v>0</v>
      </c>
      <c r="M32" s="5">
        <v>0</v>
      </c>
      <c r="N32" s="13" t="s">
        <v>1050</v>
      </c>
      <c r="O32" s="5">
        <v>0</v>
      </c>
      <c r="P32" s="5">
        <v>0</v>
      </c>
      <c r="Q32" s="13" t="s">
        <v>1050</v>
      </c>
      <c r="R32" s="5">
        <v>0</v>
      </c>
      <c r="S32" s="5">
        <v>0</v>
      </c>
      <c r="T32" s="13" t="s">
        <v>1050</v>
      </c>
      <c r="U32" s="48">
        <v>0</v>
      </c>
      <c r="V32" s="48">
        <v>0</v>
      </c>
      <c r="W32" s="13" t="s">
        <v>1050</v>
      </c>
      <c r="X32" s="5" t="s">
        <v>2048</v>
      </c>
      <c r="Y32" s="5" t="s">
        <v>2048</v>
      </c>
      <c r="Z32" s="13" t="s">
        <v>2048</v>
      </c>
      <c r="AA32" s="5">
        <v>2524477</v>
      </c>
      <c r="AB32" s="5">
        <v>2524477</v>
      </c>
      <c r="AC32" s="13">
        <v>0</v>
      </c>
      <c r="AD32" s="5">
        <v>724793</v>
      </c>
      <c r="AE32" s="5">
        <v>724793</v>
      </c>
      <c r="AF32" s="13">
        <v>0</v>
      </c>
      <c r="AG32" s="5">
        <v>940496</v>
      </c>
      <c r="AH32" s="5">
        <v>940496</v>
      </c>
      <c r="AI32" s="13">
        <v>0</v>
      </c>
      <c r="AJ32" s="5">
        <v>73855</v>
      </c>
      <c r="AK32" s="5">
        <v>73855</v>
      </c>
      <c r="AL32" s="13">
        <v>0</v>
      </c>
      <c r="AM32" s="5">
        <v>751094</v>
      </c>
      <c r="AN32" s="5">
        <v>751094</v>
      </c>
      <c r="AO32" s="13">
        <v>0</v>
      </c>
      <c r="AP32" s="5">
        <v>60702</v>
      </c>
      <c r="AQ32" s="5">
        <v>60702</v>
      </c>
      <c r="AR32" s="13">
        <v>0</v>
      </c>
    </row>
    <row r="33" spans="1:44" x14ac:dyDescent="0.25">
      <c r="A33" s="1" t="s">
        <v>58</v>
      </c>
      <c r="B33" s="2" t="s">
        <v>59</v>
      </c>
      <c r="C33" s="5">
        <v>26378669</v>
      </c>
      <c r="D33" s="5">
        <v>26378669</v>
      </c>
      <c r="E33" s="13">
        <v>0</v>
      </c>
      <c r="F33" s="14">
        <v>151629914</v>
      </c>
      <c r="G33" s="14">
        <v>151629914</v>
      </c>
      <c r="H33" s="13">
        <v>0</v>
      </c>
      <c r="I33" s="48">
        <v>203531692</v>
      </c>
      <c r="J33" s="48">
        <v>203531692</v>
      </c>
      <c r="K33" s="13">
        <v>0</v>
      </c>
      <c r="L33" s="5">
        <v>64.2</v>
      </c>
      <c r="M33" s="5">
        <v>64.2</v>
      </c>
      <c r="N33" s="13">
        <v>0</v>
      </c>
      <c r="O33" s="5">
        <v>310272</v>
      </c>
      <c r="P33" s="5">
        <v>310272</v>
      </c>
      <c r="Q33" s="13">
        <v>0</v>
      </c>
      <c r="R33" s="5">
        <v>12269528</v>
      </c>
      <c r="S33" s="5">
        <v>12269528</v>
      </c>
      <c r="T33" s="13">
        <v>0</v>
      </c>
      <c r="U33" s="48">
        <v>23184423</v>
      </c>
      <c r="V33" s="48">
        <v>23184423</v>
      </c>
      <c r="W33" s="13">
        <v>0</v>
      </c>
      <c r="X33" s="5" t="s">
        <v>2049</v>
      </c>
      <c r="Y33" s="5" t="s">
        <v>2049</v>
      </c>
      <c r="Z33" s="13" t="s">
        <v>2048</v>
      </c>
      <c r="AA33" s="5">
        <v>163899442</v>
      </c>
      <c r="AB33" s="5">
        <v>163899442</v>
      </c>
      <c r="AC33" s="13">
        <v>0</v>
      </c>
      <c r="AD33" s="5">
        <v>29558370</v>
      </c>
      <c r="AE33" s="5">
        <v>29558370</v>
      </c>
      <c r="AF33" s="13">
        <v>0</v>
      </c>
      <c r="AG33" s="5">
        <v>26688941</v>
      </c>
      <c r="AH33" s="5">
        <v>26688941</v>
      </c>
      <c r="AI33" s="13">
        <v>0</v>
      </c>
      <c r="AJ33" s="5">
        <v>1903157</v>
      </c>
      <c r="AK33" s="5">
        <v>1903157</v>
      </c>
      <c r="AL33" s="13">
        <v>0</v>
      </c>
      <c r="AM33" s="5">
        <v>26428115</v>
      </c>
      <c r="AN33" s="5">
        <v>26428115</v>
      </c>
      <c r="AO33" s="13">
        <v>0</v>
      </c>
      <c r="AP33" s="5">
        <v>1883400</v>
      </c>
      <c r="AQ33" s="5">
        <v>1883400</v>
      </c>
      <c r="AR33" s="13">
        <v>0</v>
      </c>
    </row>
    <row r="34" spans="1:44" x14ac:dyDescent="0.25">
      <c r="A34" s="1" t="s">
        <v>60</v>
      </c>
      <c r="B34" s="2" t="s">
        <v>61</v>
      </c>
      <c r="C34" s="5">
        <v>375379</v>
      </c>
      <c r="D34" s="5">
        <v>375379</v>
      </c>
      <c r="E34" s="13">
        <v>0</v>
      </c>
      <c r="F34" s="14">
        <v>697247</v>
      </c>
      <c r="G34" s="14">
        <v>697247</v>
      </c>
      <c r="H34" s="13">
        <v>0</v>
      </c>
      <c r="I34" s="48">
        <v>1910980</v>
      </c>
      <c r="J34" s="48">
        <v>1910980</v>
      </c>
      <c r="K34" s="13">
        <v>0</v>
      </c>
      <c r="L34" s="5">
        <v>0</v>
      </c>
      <c r="M34" s="5">
        <v>0</v>
      </c>
      <c r="N34" s="13" t="s">
        <v>1050</v>
      </c>
      <c r="O34" s="5">
        <v>0</v>
      </c>
      <c r="P34" s="5">
        <v>0</v>
      </c>
      <c r="Q34" s="13" t="s">
        <v>1050</v>
      </c>
      <c r="R34" s="5">
        <v>0</v>
      </c>
      <c r="S34" s="5">
        <v>0</v>
      </c>
      <c r="T34" s="13" t="s">
        <v>1050</v>
      </c>
      <c r="U34" s="48">
        <v>0</v>
      </c>
      <c r="V34" s="48">
        <v>0</v>
      </c>
      <c r="W34" s="13" t="s">
        <v>1050</v>
      </c>
      <c r="X34" s="5" t="s">
        <v>2048</v>
      </c>
      <c r="Y34" s="5" t="s">
        <v>2048</v>
      </c>
      <c r="Z34" s="13" t="s">
        <v>2048</v>
      </c>
      <c r="AA34" s="5">
        <v>697247</v>
      </c>
      <c r="AB34" s="5">
        <v>697247</v>
      </c>
      <c r="AC34" s="13">
        <v>0</v>
      </c>
      <c r="AD34" s="5">
        <v>167180</v>
      </c>
      <c r="AE34" s="5">
        <v>167180</v>
      </c>
      <c r="AF34" s="13">
        <v>0</v>
      </c>
      <c r="AG34" s="5">
        <v>375379</v>
      </c>
      <c r="AH34" s="5">
        <v>375379</v>
      </c>
      <c r="AI34" s="13">
        <v>0</v>
      </c>
      <c r="AJ34" s="5">
        <v>23113</v>
      </c>
      <c r="AK34" s="5">
        <v>23113</v>
      </c>
      <c r="AL34" s="13">
        <v>0</v>
      </c>
      <c r="AM34" s="5">
        <v>375379</v>
      </c>
      <c r="AN34" s="5">
        <v>375379</v>
      </c>
      <c r="AO34" s="13">
        <v>0</v>
      </c>
      <c r="AP34" s="5">
        <v>23113</v>
      </c>
      <c r="AQ34" s="5">
        <v>23113</v>
      </c>
      <c r="AR34" s="13">
        <v>0</v>
      </c>
    </row>
    <row r="35" spans="1:44" x14ac:dyDescent="0.25">
      <c r="A35" s="1" t="s">
        <v>62</v>
      </c>
      <c r="B35" s="2" t="s">
        <v>63</v>
      </c>
      <c r="C35" s="5">
        <v>5078985</v>
      </c>
      <c r="D35" s="5">
        <v>5078985</v>
      </c>
      <c r="E35" s="13">
        <v>0</v>
      </c>
      <c r="F35" s="14">
        <v>29431957</v>
      </c>
      <c r="G35" s="14">
        <v>29431957</v>
      </c>
      <c r="H35" s="13">
        <v>0</v>
      </c>
      <c r="I35" s="48">
        <v>30555730</v>
      </c>
      <c r="J35" s="48">
        <v>30555730</v>
      </c>
      <c r="K35" s="13">
        <v>0</v>
      </c>
      <c r="L35" s="5">
        <v>0</v>
      </c>
      <c r="M35" s="5">
        <v>0</v>
      </c>
      <c r="N35" s="13" t="s">
        <v>1050</v>
      </c>
      <c r="O35" s="5">
        <v>0</v>
      </c>
      <c r="P35" s="5">
        <v>0</v>
      </c>
      <c r="Q35" s="13" t="s">
        <v>1050</v>
      </c>
      <c r="R35" s="5">
        <v>0</v>
      </c>
      <c r="S35" s="5">
        <v>0</v>
      </c>
      <c r="T35" s="13" t="s">
        <v>1050</v>
      </c>
      <c r="U35" s="48">
        <v>0</v>
      </c>
      <c r="V35" s="48">
        <v>0</v>
      </c>
      <c r="W35" s="13" t="s">
        <v>1050</v>
      </c>
      <c r="X35" s="5" t="s">
        <v>2048</v>
      </c>
      <c r="Y35" s="5" t="s">
        <v>2048</v>
      </c>
      <c r="Z35" s="13" t="s">
        <v>2048</v>
      </c>
      <c r="AA35" s="5">
        <v>29431957</v>
      </c>
      <c r="AB35" s="5">
        <v>29431957</v>
      </c>
      <c r="AC35" s="13">
        <v>0</v>
      </c>
      <c r="AD35" s="5">
        <v>6621204</v>
      </c>
      <c r="AE35" s="5">
        <v>6621204</v>
      </c>
      <c r="AF35" s="13">
        <v>0</v>
      </c>
      <c r="AG35" s="5">
        <v>5078985</v>
      </c>
      <c r="AH35" s="5">
        <v>5078985</v>
      </c>
      <c r="AI35" s="13">
        <v>0</v>
      </c>
      <c r="AJ35" s="5">
        <v>361246</v>
      </c>
      <c r="AK35" s="5">
        <v>361246</v>
      </c>
      <c r="AL35" s="13">
        <v>0</v>
      </c>
      <c r="AM35" s="5">
        <v>5026319</v>
      </c>
      <c r="AN35" s="5">
        <v>5026319</v>
      </c>
      <c r="AO35" s="13">
        <v>0</v>
      </c>
      <c r="AP35" s="5">
        <v>359256</v>
      </c>
      <c r="AQ35" s="5">
        <v>359256</v>
      </c>
      <c r="AR35" s="13">
        <v>0</v>
      </c>
    </row>
    <row r="36" spans="1:44" x14ac:dyDescent="0.25">
      <c r="A36" s="1" t="s">
        <v>64</v>
      </c>
      <c r="B36" s="2" t="s">
        <v>65</v>
      </c>
      <c r="C36" s="5">
        <v>46547365</v>
      </c>
      <c r="D36" s="5">
        <v>46547365</v>
      </c>
      <c r="E36" s="13">
        <v>0</v>
      </c>
      <c r="F36" s="14">
        <v>284357347</v>
      </c>
      <c r="G36" s="14">
        <v>284357347</v>
      </c>
      <c r="H36" s="13">
        <v>0</v>
      </c>
      <c r="I36" s="48">
        <v>446968362</v>
      </c>
      <c r="J36" s="48">
        <v>446968362</v>
      </c>
      <c r="K36" s="13">
        <v>0</v>
      </c>
      <c r="L36" s="5">
        <v>230.29999999999998</v>
      </c>
      <c r="M36" s="5">
        <v>230.29999999999998</v>
      </c>
      <c r="N36" s="13">
        <v>0</v>
      </c>
      <c r="O36" s="5">
        <v>10086243</v>
      </c>
      <c r="P36" s="5">
        <v>10086243</v>
      </c>
      <c r="Q36" s="13">
        <v>0</v>
      </c>
      <c r="R36" s="5">
        <v>184232308</v>
      </c>
      <c r="S36" s="5">
        <v>184232308</v>
      </c>
      <c r="T36" s="13">
        <v>0</v>
      </c>
      <c r="U36" s="48">
        <v>168584682</v>
      </c>
      <c r="V36" s="48">
        <v>168584682</v>
      </c>
      <c r="W36" s="13">
        <v>0</v>
      </c>
      <c r="X36" s="5" t="s">
        <v>2049</v>
      </c>
      <c r="Y36" s="5" t="s">
        <v>2049</v>
      </c>
      <c r="Z36" s="13" t="s">
        <v>2048</v>
      </c>
      <c r="AA36" s="5">
        <v>468589655</v>
      </c>
      <c r="AB36" s="5">
        <v>468589655</v>
      </c>
      <c r="AC36" s="13">
        <v>0</v>
      </c>
      <c r="AD36" s="5">
        <v>91279587</v>
      </c>
      <c r="AE36" s="5">
        <v>91279587</v>
      </c>
      <c r="AF36" s="13">
        <v>0</v>
      </c>
      <c r="AG36" s="5">
        <v>56633608</v>
      </c>
      <c r="AH36" s="5">
        <v>56633608</v>
      </c>
      <c r="AI36" s="13">
        <v>0</v>
      </c>
      <c r="AJ36" s="5">
        <v>4254834</v>
      </c>
      <c r="AK36" s="5">
        <v>4254834</v>
      </c>
      <c r="AL36" s="13">
        <v>0</v>
      </c>
      <c r="AM36" s="5">
        <v>56035232</v>
      </c>
      <c r="AN36" s="5">
        <v>56035232</v>
      </c>
      <c r="AO36" s="13">
        <v>0</v>
      </c>
      <c r="AP36" s="5">
        <v>4196435</v>
      </c>
      <c r="AQ36" s="5">
        <v>4196435</v>
      </c>
      <c r="AR36" s="13">
        <v>0</v>
      </c>
    </row>
    <row r="37" spans="1:44" x14ac:dyDescent="0.25">
      <c r="A37" s="1" t="s">
        <v>66</v>
      </c>
      <c r="B37" s="2" t="s">
        <v>67</v>
      </c>
      <c r="C37" s="5">
        <v>631900</v>
      </c>
      <c r="D37" s="5">
        <v>631900</v>
      </c>
      <c r="E37" s="13">
        <v>0</v>
      </c>
      <c r="F37" s="14">
        <v>0</v>
      </c>
      <c r="G37" s="14">
        <v>0</v>
      </c>
      <c r="H37" s="13" t="s">
        <v>1050</v>
      </c>
      <c r="I37" s="48">
        <v>3075571</v>
      </c>
      <c r="J37" s="48">
        <v>3075571</v>
      </c>
      <c r="K37" s="13">
        <v>0</v>
      </c>
      <c r="L37" s="5">
        <v>0</v>
      </c>
      <c r="M37" s="5">
        <v>0</v>
      </c>
      <c r="N37" s="13" t="s">
        <v>1050</v>
      </c>
      <c r="O37" s="5">
        <v>0</v>
      </c>
      <c r="P37" s="5">
        <v>0</v>
      </c>
      <c r="Q37" s="13" t="s">
        <v>1050</v>
      </c>
      <c r="R37" s="5">
        <v>0</v>
      </c>
      <c r="S37" s="5">
        <v>0</v>
      </c>
      <c r="T37" s="13" t="s">
        <v>1050</v>
      </c>
      <c r="U37" s="48">
        <v>0</v>
      </c>
      <c r="V37" s="48">
        <v>0</v>
      </c>
      <c r="W37" s="13" t="s">
        <v>1050</v>
      </c>
      <c r="X37" s="5" t="s">
        <v>2048</v>
      </c>
      <c r="Y37" s="5" t="s">
        <v>2048</v>
      </c>
      <c r="Z37" s="13" t="s">
        <v>2048</v>
      </c>
      <c r="AA37" s="5">
        <v>0</v>
      </c>
      <c r="AB37" s="5">
        <v>0</v>
      </c>
      <c r="AC37" s="13" t="s">
        <v>1050</v>
      </c>
      <c r="AD37" s="5">
        <v>799726</v>
      </c>
      <c r="AE37" s="5">
        <v>799726</v>
      </c>
      <c r="AF37" s="13">
        <v>0</v>
      </c>
      <c r="AG37" s="5">
        <v>631900</v>
      </c>
      <c r="AH37" s="5">
        <v>631900</v>
      </c>
      <c r="AI37" s="13">
        <v>0</v>
      </c>
      <c r="AJ37" s="5">
        <v>47096</v>
      </c>
      <c r="AK37" s="5">
        <v>47096</v>
      </c>
      <c r="AL37" s="13">
        <v>0</v>
      </c>
      <c r="AM37" s="5">
        <v>0</v>
      </c>
      <c r="AN37" s="5">
        <v>0</v>
      </c>
      <c r="AO37" s="13" t="s">
        <v>1050</v>
      </c>
      <c r="AP37" s="5">
        <v>0</v>
      </c>
      <c r="AQ37" s="5">
        <v>0</v>
      </c>
      <c r="AR37" s="13" t="s">
        <v>1050</v>
      </c>
    </row>
    <row r="38" spans="1:44" x14ac:dyDescent="0.25">
      <c r="A38" s="1" t="s">
        <v>68</v>
      </c>
      <c r="B38" s="2" t="s">
        <v>69</v>
      </c>
      <c r="C38" s="5">
        <v>7557308</v>
      </c>
      <c r="D38" s="5">
        <v>7557308</v>
      </c>
      <c r="E38" s="13">
        <v>0</v>
      </c>
      <c r="F38" s="14">
        <v>18681762</v>
      </c>
      <c r="G38" s="14">
        <v>18681762</v>
      </c>
      <c r="H38" s="13">
        <v>0</v>
      </c>
      <c r="I38" s="48">
        <v>37625945</v>
      </c>
      <c r="J38" s="48">
        <v>37625945</v>
      </c>
      <c r="K38" s="13">
        <v>0</v>
      </c>
      <c r="L38" s="5">
        <v>77.7</v>
      </c>
      <c r="M38" s="5">
        <v>77.7</v>
      </c>
      <c r="N38" s="13">
        <v>0</v>
      </c>
      <c r="O38" s="5">
        <v>350395</v>
      </c>
      <c r="P38" s="5">
        <v>350395</v>
      </c>
      <c r="Q38" s="13">
        <v>0</v>
      </c>
      <c r="R38" s="5">
        <v>37183573</v>
      </c>
      <c r="S38" s="5">
        <v>37183573</v>
      </c>
      <c r="T38" s="13">
        <v>0</v>
      </c>
      <c r="U38" s="48">
        <v>77878353</v>
      </c>
      <c r="V38" s="48">
        <v>77878353</v>
      </c>
      <c r="W38" s="13">
        <v>0</v>
      </c>
      <c r="X38" s="5" t="s">
        <v>2048</v>
      </c>
      <c r="Y38" s="5" t="s">
        <v>2048</v>
      </c>
      <c r="Z38" s="13" t="s">
        <v>2048</v>
      </c>
      <c r="AA38" s="5">
        <v>55865335</v>
      </c>
      <c r="AB38" s="5">
        <v>55865335</v>
      </c>
      <c r="AC38" s="13">
        <v>0</v>
      </c>
      <c r="AD38" s="5">
        <v>5456656</v>
      </c>
      <c r="AE38" s="5">
        <v>5456656</v>
      </c>
      <c r="AF38" s="13">
        <v>0</v>
      </c>
      <c r="AG38" s="5">
        <v>7907703</v>
      </c>
      <c r="AH38" s="5">
        <v>7907703</v>
      </c>
      <c r="AI38" s="13">
        <v>0</v>
      </c>
      <c r="AJ38" s="5">
        <v>563113</v>
      </c>
      <c r="AK38" s="5">
        <v>563113</v>
      </c>
      <c r="AL38" s="13">
        <v>0</v>
      </c>
      <c r="AM38" s="5">
        <v>6844614</v>
      </c>
      <c r="AN38" s="5">
        <v>6844614</v>
      </c>
      <c r="AO38" s="13">
        <v>0</v>
      </c>
      <c r="AP38" s="5">
        <v>538777</v>
      </c>
      <c r="AQ38" s="5">
        <v>538777</v>
      </c>
      <c r="AR38" s="13">
        <v>0</v>
      </c>
    </row>
    <row r="39" spans="1:44" x14ac:dyDescent="0.25">
      <c r="A39" s="1" t="s">
        <v>70</v>
      </c>
      <c r="B39" s="2" t="s">
        <v>71</v>
      </c>
      <c r="C39" s="5">
        <v>3948281</v>
      </c>
      <c r="D39" s="5">
        <v>3948281</v>
      </c>
      <c r="E39" s="13">
        <v>0</v>
      </c>
      <c r="F39" s="14">
        <v>15178347</v>
      </c>
      <c r="G39" s="14">
        <v>15178347</v>
      </c>
      <c r="H39" s="13">
        <v>0</v>
      </c>
      <c r="I39" s="48">
        <v>28428204</v>
      </c>
      <c r="J39" s="48">
        <v>28428204</v>
      </c>
      <c r="K39" s="13">
        <v>0</v>
      </c>
      <c r="L39" s="5">
        <v>0</v>
      </c>
      <c r="M39" s="5">
        <v>0</v>
      </c>
      <c r="N39" s="13" t="s">
        <v>1050</v>
      </c>
      <c r="O39" s="5">
        <v>0</v>
      </c>
      <c r="P39" s="5">
        <v>0</v>
      </c>
      <c r="Q39" s="13" t="s">
        <v>1050</v>
      </c>
      <c r="R39" s="5">
        <v>0</v>
      </c>
      <c r="S39" s="5">
        <v>0</v>
      </c>
      <c r="T39" s="13" t="s">
        <v>1050</v>
      </c>
      <c r="U39" s="48">
        <v>0</v>
      </c>
      <c r="V39" s="48">
        <v>0</v>
      </c>
      <c r="W39" s="13" t="s">
        <v>1050</v>
      </c>
      <c r="X39" s="5" t="s">
        <v>2048</v>
      </c>
      <c r="Y39" s="5" t="s">
        <v>2048</v>
      </c>
      <c r="Z39" s="13" t="s">
        <v>2048</v>
      </c>
      <c r="AA39" s="5">
        <v>15178347</v>
      </c>
      <c r="AB39" s="5">
        <v>15178347</v>
      </c>
      <c r="AC39" s="13">
        <v>0</v>
      </c>
      <c r="AD39" s="5">
        <v>3963472</v>
      </c>
      <c r="AE39" s="5">
        <v>3963472</v>
      </c>
      <c r="AF39" s="13">
        <v>0</v>
      </c>
      <c r="AG39" s="5">
        <v>3948281</v>
      </c>
      <c r="AH39" s="5">
        <v>3948281</v>
      </c>
      <c r="AI39" s="13">
        <v>0</v>
      </c>
      <c r="AJ39" s="5">
        <v>298231</v>
      </c>
      <c r="AK39" s="5">
        <v>298231</v>
      </c>
      <c r="AL39" s="13">
        <v>0</v>
      </c>
      <c r="AM39" s="5">
        <v>3930254</v>
      </c>
      <c r="AN39" s="5">
        <v>3930254</v>
      </c>
      <c r="AO39" s="13">
        <v>0</v>
      </c>
      <c r="AP39" s="5">
        <v>297352</v>
      </c>
      <c r="AQ39" s="5">
        <v>297352</v>
      </c>
      <c r="AR39" s="13">
        <v>0</v>
      </c>
    </row>
    <row r="40" spans="1:44" x14ac:dyDescent="0.25">
      <c r="A40" s="1" t="s">
        <v>72</v>
      </c>
      <c r="B40" s="2" t="s">
        <v>73</v>
      </c>
      <c r="C40" s="5">
        <v>721066</v>
      </c>
      <c r="D40" s="5">
        <v>721066</v>
      </c>
      <c r="E40" s="13">
        <v>0</v>
      </c>
      <c r="F40" s="14">
        <v>954695</v>
      </c>
      <c r="G40" s="14">
        <v>954695</v>
      </c>
      <c r="H40" s="13">
        <v>0</v>
      </c>
      <c r="I40" s="48">
        <v>4509001</v>
      </c>
      <c r="J40" s="48">
        <v>4509001</v>
      </c>
      <c r="K40" s="13">
        <v>0</v>
      </c>
      <c r="L40" s="5">
        <v>0</v>
      </c>
      <c r="M40" s="5">
        <v>0</v>
      </c>
      <c r="N40" s="13" t="s">
        <v>1050</v>
      </c>
      <c r="O40" s="5">
        <v>0</v>
      </c>
      <c r="P40" s="5">
        <v>0</v>
      </c>
      <c r="Q40" s="13" t="s">
        <v>1050</v>
      </c>
      <c r="R40" s="5">
        <v>0</v>
      </c>
      <c r="S40" s="5">
        <v>0</v>
      </c>
      <c r="T40" s="13" t="s">
        <v>1050</v>
      </c>
      <c r="U40" s="48">
        <v>0</v>
      </c>
      <c r="V40" s="48">
        <v>0</v>
      </c>
      <c r="W40" s="13" t="s">
        <v>1050</v>
      </c>
      <c r="X40" s="5" t="s">
        <v>2048</v>
      </c>
      <c r="Y40" s="5" t="s">
        <v>2048</v>
      </c>
      <c r="Z40" s="13" t="s">
        <v>2048</v>
      </c>
      <c r="AA40" s="5">
        <v>954695</v>
      </c>
      <c r="AB40" s="5">
        <v>954695</v>
      </c>
      <c r="AC40" s="13">
        <v>0</v>
      </c>
      <c r="AD40" s="5">
        <v>458460</v>
      </c>
      <c r="AE40" s="5">
        <v>458460</v>
      </c>
      <c r="AF40" s="13">
        <v>0</v>
      </c>
      <c r="AG40" s="5">
        <v>721066</v>
      </c>
      <c r="AH40" s="5">
        <v>721066</v>
      </c>
      <c r="AI40" s="13">
        <v>0</v>
      </c>
      <c r="AJ40" s="5">
        <v>44058</v>
      </c>
      <c r="AK40" s="5">
        <v>44058</v>
      </c>
      <c r="AL40" s="13">
        <v>0</v>
      </c>
      <c r="AM40" s="5">
        <v>189324</v>
      </c>
      <c r="AN40" s="5">
        <v>189324</v>
      </c>
      <c r="AO40" s="13">
        <v>0</v>
      </c>
      <c r="AP40" s="5">
        <v>4647</v>
      </c>
      <c r="AQ40" s="5">
        <v>4647</v>
      </c>
      <c r="AR40" s="13">
        <v>0</v>
      </c>
    </row>
    <row r="41" spans="1:44" x14ac:dyDescent="0.25">
      <c r="A41" s="1" t="s">
        <v>74</v>
      </c>
      <c r="B41" s="2" t="s">
        <v>75</v>
      </c>
      <c r="C41" s="5">
        <v>907234</v>
      </c>
      <c r="D41" s="5">
        <v>907234</v>
      </c>
      <c r="E41" s="13">
        <v>0</v>
      </c>
      <c r="F41" s="14">
        <v>2340658</v>
      </c>
      <c r="G41" s="14">
        <v>2340658</v>
      </c>
      <c r="H41" s="13">
        <v>0</v>
      </c>
      <c r="I41" s="48">
        <v>5457884</v>
      </c>
      <c r="J41" s="48">
        <v>5457884</v>
      </c>
      <c r="K41" s="13">
        <v>0</v>
      </c>
      <c r="L41" s="5">
        <v>0</v>
      </c>
      <c r="M41" s="5">
        <v>0</v>
      </c>
      <c r="N41" s="13" t="s">
        <v>1050</v>
      </c>
      <c r="O41" s="5">
        <v>0</v>
      </c>
      <c r="P41" s="5">
        <v>0</v>
      </c>
      <c r="Q41" s="13" t="s">
        <v>1050</v>
      </c>
      <c r="R41" s="5">
        <v>0</v>
      </c>
      <c r="S41" s="5">
        <v>0</v>
      </c>
      <c r="T41" s="13" t="s">
        <v>1050</v>
      </c>
      <c r="U41" s="48">
        <v>0</v>
      </c>
      <c r="V41" s="48">
        <v>0</v>
      </c>
      <c r="W41" s="13" t="s">
        <v>1050</v>
      </c>
      <c r="X41" s="5" t="s">
        <v>2048</v>
      </c>
      <c r="Y41" s="5" t="s">
        <v>2048</v>
      </c>
      <c r="Z41" s="13" t="s">
        <v>2048</v>
      </c>
      <c r="AA41" s="5">
        <v>2340658</v>
      </c>
      <c r="AB41" s="5">
        <v>2340658</v>
      </c>
      <c r="AC41" s="13">
        <v>0</v>
      </c>
      <c r="AD41" s="5">
        <v>335839</v>
      </c>
      <c r="AE41" s="5">
        <v>335839</v>
      </c>
      <c r="AF41" s="13">
        <v>0</v>
      </c>
      <c r="AG41" s="5">
        <v>907234</v>
      </c>
      <c r="AH41" s="5">
        <v>907234</v>
      </c>
      <c r="AI41" s="13">
        <v>0</v>
      </c>
      <c r="AJ41" s="5">
        <v>49699</v>
      </c>
      <c r="AK41" s="5">
        <v>49699</v>
      </c>
      <c r="AL41" s="13">
        <v>0</v>
      </c>
      <c r="AM41" s="5">
        <v>907234</v>
      </c>
      <c r="AN41" s="5">
        <v>907234</v>
      </c>
      <c r="AO41" s="13">
        <v>0</v>
      </c>
      <c r="AP41" s="5">
        <v>49699</v>
      </c>
      <c r="AQ41" s="5">
        <v>49699</v>
      </c>
      <c r="AR41" s="13">
        <v>0</v>
      </c>
    </row>
    <row r="42" spans="1:44" x14ac:dyDescent="0.25">
      <c r="A42" s="2" t="s">
        <v>76</v>
      </c>
      <c r="B42" s="2" t="s">
        <v>77</v>
      </c>
      <c r="C42" s="5" t="s">
        <v>1050</v>
      </c>
      <c r="D42" s="5">
        <v>119114.69514065071</v>
      </c>
      <c r="E42" s="13" t="s">
        <v>2028</v>
      </c>
      <c r="F42" s="14" t="s">
        <v>1050</v>
      </c>
      <c r="G42" s="14">
        <v>916452.49101484485</v>
      </c>
      <c r="H42" s="13" t="s">
        <v>2028</v>
      </c>
      <c r="I42" s="48" t="s">
        <v>1050</v>
      </c>
      <c r="J42" s="48">
        <v>516057.73787950602</v>
      </c>
      <c r="K42" s="13" t="s">
        <v>2028</v>
      </c>
      <c r="L42" s="5" t="s">
        <v>1050</v>
      </c>
      <c r="M42" s="5">
        <v>0</v>
      </c>
      <c r="N42" s="13" t="s">
        <v>2028</v>
      </c>
      <c r="O42" s="5" t="s">
        <v>1050</v>
      </c>
      <c r="P42" s="5">
        <v>0</v>
      </c>
      <c r="Q42" s="13" t="s">
        <v>2028</v>
      </c>
      <c r="R42" s="5" t="s">
        <v>1050</v>
      </c>
      <c r="S42" s="5">
        <v>0</v>
      </c>
      <c r="T42" s="13" t="s">
        <v>2028</v>
      </c>
      <c r="U42" s="48" t="s">
        <v>1050</v>
      </c>
      <c r="V42" s="48">
        <v>0</v>
      </c>
      <c r="W42" s="13" t="s">
        <v>2028</v>
      </c>
      <c r="X42" s="5" t="s">
        <v>1050</v>
      </c>
      <c r="Y42" s="5" t="s">
        <v>2048</v>
      </c>
      <c r="Z42" s="13" t="s">
        <v>2049</v>
      </c>
      <c r="AA42" s="5" t="s">
        <v>1050</v>
      </c>
      <c r="AB42" s="5">
        <v>916452.49101484485</v>
      </c>
      <c r="AC42" s="13" t="s">
        <v>2028</v>
      </c>
      <c r="AD42" s="5" t="s">
        <v>1050</v>
      </c>
      <c r="AE42" s="5">
        <v>44716.537957567816</v>
      </c>
      <c r="AF42" s="13" t="s">
        <v>2028</v>
      </c>
      <c r="AG42" s="5" t="s">
        <v>1050</v>
      </c>
      <c r="AH42" s="5">
        <v>119114.69514065071</v>
      </c>
      <c r="AI42" s="13" t="s">
        <v>2028</v>
      </c>
      <c r="AJ42" s="5" t="s">
        <v>1050</v>
      </c>
      <c r="AK42" s="5">
        <v>5885.1306141793757</v>
      </c>
      <c r="AL42" s="13" t="s">
        <v>2028</v>
      </c>
      <c r="AM42" s="5" t="s">
        <v>1050</v>
      </c>
      <c r="AN42" s="5">
        <v>119114.69514065071</v>
      </c>
      <c r="AO42" s="13" t="s">
        <v>2028</v>
      </c>
      <c r="AP42" s="5" t="s">
        <v>1050</v>
      </c>
      <c r="AQ42" s="5">
        <v>5885.1306141793757</v>
      </c>
      <c r="AR42" s="13" t="s">
        <v>2028</v>
      </c>
    </row>
    <row r="43" spans="1:44" x14ac:dyDescent="0.25">
      <c r="A43" s="1" t="s">
        <v>78</v>
      </c>
      <c r="B43" s="2" t="s">
        <v>79</v>
      </c>
      <c r="C43" s="5">
        <v>851363</v>
      </c>
      <c r="D43" s="5">
        <v>851363</v>
      </c>
      <c r="E43" s="13">
        <v>0</v>
      </c>
      <c r="F43" s="14">
        <v>1492299</v>
      </c>
      <c r="G43" s="14">
        <v>1492299</v>
      </c>
      <c r="H43" s="13">
        <v>0</v>
      </c>
      <c r="I43" s="48">
        <v>5243839</v>
      </c>
      <c r="J43" s="48">
        <v>5243839</v>
      </c>
      <c r="K43" s="13">
        <v>0</v>
      </c>
      <c r="L43" s="5">
        <v>0</v>
      </c>
      <c r="M43" s="5">
        <v>0</v>
      </c>
      <c r="N43" s="13" t="s">
        <v>1050</v>
      </c>
      <c r="O43" s="5">
        <v>0</v>
      </c>
      <c r="P43" s="5">
        <v>0</v>
      </c>
      <c r="Q43" s="13" t="s">
        <v>1050</v>
      </c>
      <c r="R43" s="5">
        <v>0</v>
      </c>
      <c r="S43" s="5">
        <v>0</v>
      </c>
      <c r="T43" s="13" t="s">
        <v>1050</v>
      </c>
      <c r="U43" s="48">
        <v>0</v>
      </c>
      <c r="V43" s="48">
        <v>0</v>
      </c>
      <c r="W43" s="13" t="s">
        <v>1050</v>
      </c>
      <c r="X43" s="5" t="s">
        <v>2048</v>
      </c>
      <c r="Y43" s="5" t="s">
        <v>2048</v>
      </c>
      <c r="Z43" s="13" t="s">
        <v>2048</v>
      </c>
      <c r="AA43" s="5">
        <v>1492299</v>
      </c>
      <c r="AB43" s="5">
        <v>1492299</v>
      </c>
      <c r="AC43" s="13">
        <v>0</v>
      </c>
      <c r="AD43" s="5">
        <v>437509</v>
      </c>
      <c r="AE43" s="5">
        <v>437509</v>
      </c>
      <c r="AF43" s="13">
        <v>0</v>
      </c>
      <c r="AG43" s="5">
        <v>851363</v>
      </c>
      <c r="AH43" s="5">
        <v>851363</v>
      </c>
      <c r="AI43" s="13">
        <v>0</v>
      </c>
      <c r="AJ43" s="5">
        <v>63181</v>
      </c>
      <c r="AK43" s="5">
        <v>63181</v>
      </c>
      <c r="AL43" s="13">
        <v>0</v>
      </c>
      <c r="AM43" s="5">
        <v>851363</v>
      </c>
      <c r="AN43" s="5">
        <v>851363</v>
      </c>
      <c r="AO43" s="13">
        <v>0</v>
      </c>
      <c r="AP43" s="5">
        <v>63181</v>
      </c>
      <c r="AQ43" s="5">
        <v>63181</v>
      </c>
      <c r="AR43" s="13">
        <v>0</v>
      </c>
    </row>
    <row r="44" spans="1:44" x14ac:dyDescent="0.25">
      <c r="A44" s="1" t="s">
        <v>80</v>
      </c>
      <c r="B44" s="2" t="s">
        <v>81</v>
      </c>
      <c r="C44" s="5">
        <v>289400</v>
      </c>
      <c r="D44" s="5">
        <v>289400</v>
      </c>
      <c r="E44" s="13">
        <v>0</v>
      </c>
      <c r="F44" s="14">
        <v>0</v>
      </c>
      <c r="G44" s="14">
        <v>0</v>
      </c>
      <c r="H44" s="13" t="s">
        <v>1050</v>
      </c>
      <c r="I44" s="48">
        <v>1388451</v>
      </c>
      <c r="J44" s="48">
        <v>1388451</v>
      </c>
      <c r="K44" s="13">
        <v>0</v>
      </c>
      <c r="L44" s="5">
        <v>0</v>
      </c>
      <c r="M44" s="5">
        <v>0</v>
      </c>
      <c r="N44" s="13" t="s">
        <v>1050</v>
      </c>
      <c r="O44" s="5">
        <v>0</v>
      </c>
      <c r="P44" s="5">
        <v>0</v>
      </c>
      <c r="Q44" s="13" t="s">
        <v>1050</v>
      </c>
      <c r="R44" s="5">
        <v>0</v>
      </c>
      <c r="S44" s="5">
        <v>0</v>
      </c>
      <c r="T44" s="13" t="s">
        <v>1050</v>
      </c>
      <c r="U44" s="48">
        <v>0</v>
      </c>
      <c r="V44" s="48">
        <v>0</v>
      </c>
      <c r="W44" s="13" t="s">
        <v>1050</v>
      </c>
      <c r="X44" s="5" t="s">
        <v>2048</v>
      </c>
      <c r="Y44" s="5" t="s">
        <v>2048</v>
      </c>
      <c r="Z44" s="13" t="s">
        <v>2048</v>
      </c>
      <c r="AA44" s="5">
        <v>0</v>
      </c>
      <c r="AB44" s="5">
        <v>0</v>
      </c>
      <c r="AC44" s="13" t="s">
        <v>1050</v>
      </c>
      <c r="AD44" s="5">
        <v>45049</v>
      </c>
      <c r="AE44" s="5">
        <v>45049</v>
      </c>
      <c r="AF44" s="13">
        <v>0</v>
      </c>
      <c r="AG44" s="5">
        <v>289400</v>
      </c>
      <c r="AH44" s="5">
        <v>289400</v>
      </c>
      <c r="AI44" s="13">
        <v>0</v>
      </c>
      <c r="AJ44" s="5">
        <v>17691</v>
      </c>
      <c r="AK44" s="5">
        <v>17691</v>
      </c>
      <c r="AL44" s="13">
        <v>0</v>
      </c>
      <c r="AM44" s="5">
        <v>0</v>
      </c>
      <c r="AN44" s="5">
        <v>0</v>
      </c>
      <c r="AO44" s="13" t="s">
        <v>1050</v>
      </c>
      <c r="AP44" s="5">
        <v>0</v>
      </c>
      <c r="AQ44" s="5">
        <v>0</v>
      </c>
      <c r="AR44" s="13" t="s">
        <v>1050</v>
      </c>
    </row>
    <row r="45" spans="1:44" x14ac:dyDescent="0.25">
      <c r="A45" s="1" t="s">
        <v>82</v>
      </c>
      <c r="B45" s="2" t="s">
        <v>83</v>
      </c>
      <c r="C45" s="5">
        <v>3460381</v>
      </c>
      <c r="D45" s="5">
        <v>3460381</v>
      </c>
      <c r="E45" s="13">
        <v>0</v>
      </c>
      <c r="F45" s="14">
        <v>16000857</v>
      </c>
      <c r="G45" s="14">
        <v>16000857</v>
      </c>
      <c r="H45" s="13">
        <v>0</v>
      </c>
      <c r="I45" s="48">
        <v>29814274</v>
      </c>
      <c r="J45" s="48">
        <v>29814274</v>
      </c>
      <c r="K45" s="13">
        <v>0</v>
      </c>
      <c r="L45" s="5">
        <v>0</v>
      </c>
      <c r="M45" s="5">
        <v>0</v>
      </c>
      <c r="N45" s="13" t="s">
        <v>1050</v>
      </c>
      <c r="O45" s="5">
        <v>0</v>
      </c>
      <c r="P45" s="5">
        <v>0</v>
      </c>
      <c r="Q45" s="13" t="s">
        <v>1050</v>
      </c>
      <c r="R45" s="5">
        <v>0</v>
      </c>
      <c r="S45" s="5">
        <v>0</v>
      </c>
      <c r="T45" s="13" t="s">
        <v>1050</v>
      </c>
      <c r="U45" s="48">
        <v>0</v>
      </c>
      <c r="V45" s="48">
        <v>0</v>
      </c>
      <c r="W45" s="13" t="s">
        <v>1050</v>
      </c>
      <c r="X45" s="5" t="s">
        <v>2048</v>
      </c>
      <c r="Y45" s="5" t="s">
        <v>2048</v>
      </c>
      <c r="Z45" s="13" t="s">
        <v>2048</v>
      </c>
      <c r="AA45" s="5">
        <v>16000857</v>
      </c>
      <c r="AB45" s="5">
        <v>16000857</v>
      </c>
      <c r="AC45" s="13">
        <v>0</v>
      </c>
      <c r="AD45" s="5">
        <v>4805835</v>
      </c>
      <c r="AE45" s="5">
        <v>4805835</v>
      </c>
      <c r="AF45" s="13">
        <v>0</v>
      </c>
      <c r="AG45" s="5">
        <v>3460381</v>
      </c>
      <c r="AH45" s="5">
        <v>3460381</v>
      </c>
      <c r="AI45" s="13">
        <v>0</v>
      </c>
      <c r="AJ45" s="5">
        <v>229248</v>
      </c>
      <c r="AK45" s="5">
        <v>229248</v>
      </c>
      <c r="AL45" s="13">
        <v>0</v>
      </c>
      <c r="AM45" s="5">
        <v>3460381</v>
      </c>
      <c r="AN45" s="5">
        <v>3460381</v>
      </c>
      <c r="AO45" s="13">
        <v>0</v>
      </c>
      <c r="AP45" s="5">
        <v>229248</v>
      </c>
      <c r="AQ45" s="5">
        <v>229248</v>
      </c>
      <c r="AR45" s="13">
        <v>0</v>
      </c>
    </row>
    <row r="46" spans="1:44" x14ac:dyDescent="0.25">
      <c r="A46" s="1" t="s">
        <v>84</v>
      </c>
      <c r="B46" s="2" t="s">
        <v>85</v>
      </c>
      <c r="C46" s="5">
        <v>386288</v>
      </c>
      <c r="D46" s="5">
        <v>386288</v>
      </c>
      <c r="E46" s="13">
        <v>0</v>
      </c>
      <c r="F46" s="14">
        <v>131731</v>
      </c>
      <c r="G46" s="14">
        <v>131731</v>
      </c>
      <c r="H46" s="13">
        <v>0</v>
      </c>
      <c r="I46" s="48">
        <v>2812657</v>
      </c>
      <c r="J46" s="48">
        <v>2812657</v>
      </c>
      <c r="K46" s="13">
        <v>0</v>
      </c>
      <c r="L46" s="5">
        <v>0</v>
      </c>
      <c r="M46" s="5">
        <v>0</v>
      </c>
      <c r="N46" s="13" t="s">
        <v>1050</v>
      </c>
      <c r="O46" s="5">
        <v>0</v>
      </c>
      <c r="P46" s="5">
        <v>0</v>
      </c>
      <c r="Q46" s="13" t="s">
        <v>1050</v>
      </c>
      <c r="R46" s="5">
        <v>0</v>
      </c>
      <c r="S46" s="5">
        <v>0</v>
      </c>
      <c r="T46" s="13" t="s">
        <v>1050</v>
      </c>
      <c r="U46" s="48">
        <v>0</v>
      </c>
      <c r="V46" s="48">
        <v>0</v>
      </c>
      <c r="W46" s="13" t="s">
        <v>1050</v>
      </c>
      <c r="X46" s="5" t="s">
        <v>2048</v>
      </c>
      <c r="Y46" s="5" t="s">
        <v>2048</v>
      </c>
      <c r="Z46" s="13" t="s">
        <v>2048</v>
      </c>
      <c r="AA46" s="5">
        <v>131731</v>
      </c>
      <c r="AB46" s="5">
        <v>131731</v>
      </c>
      <c r="AC46" s="13">
        <v>0</v>
      </c>
      <c r="AD46" s="5">
        <v>178854</v>
      </c>
      <c r="AE46" s="5">
        <v>178854</v>
      </c>
      <c r="AF46" s="13">
        <v>0</v>
      </c>
      <c r="AG46" s="5">
        <v>386288</v>
      </c>
      <c r="AH46" s="5">
        <v>386288</v>
      </c>
      <c r="AI46" s="13">
        <v>0</v>
      </c>
      <c r="AJ46" s="5">
        <v>27110</v>
      </c>
      <c r="AK46" s="5">
        <v>27110</v>
      </c>
      <c r="AL46" s="13">
        <v>0</v>
      </c>
      <c r="AM46" s="5">
        <v>113439</v>
      </c>
      <c r="AN46" s="5">
        <v>113439</v>
      </c>
      <c r="AO46" s="13">
        <v>0</v>
      </c>
      <c r="AP46" s="5">
        <v>7181</v>
      </c>
      <c r="AQ46" s="5">
        <v>7181</v>
      </c>
      <c r="AR46" s="13">
        <v>0</v>
      </c>
    </row>
    <row r="47" spans="1:44" x14ac:dyDescent="0.25">
      <c r="A47" s="1" t="s">
        <v>86</v>
      </c>
      <c r="B47" s="2" t="s">
        <v>87</v>
      </c>
      <c r="C47" s="5">
        <v>654518</v>
      </c>
      <c r="D47" s="5">
        <v>654518</v>
      </c>
      <c r="E47" s="13">
        <v>0</v>
      </c>
      <c r="F47" s="14">
        <v>1652981</v>
      </c>
      <c r="G47" s="14">
        <v>1652981</v>
      </c>
      <c r="H47" s="13">
        <v>0</v>
      </c>
      <c r="I47" s="48">
        <v>3638758</v>
      </c>
      <c r="J47" s="48">
        <v>3638758</v>
      </c>
      <c r="K47" s="13">
        <v>0</v>
      </c>
      <c r="L47" s="5">
        <v>0</v>
      </c>
      <c r="M47" s="5">
        <v>0</v>
      </c>
      <c r="N47" s="13" t="s">
        <v>1050</v>
      </c>
      <c r="O47" s="5">
        <v>0</v>
      </c>
      <c r="P47" s="5">
        <v>0</v>
      </c>
      <c r="Q47" s="13" t="s">
        <v>1050</v>
      </c>
      <c r="R47" s="5">
        <v>0</v>
      </c>
      <c r="S47" s="5">
        <v>0</v>
      </c>
      <c r="T47" s="13" t="s">
        <v>1050</v>
      </c>
      <c r="U47" s="48">
        <v>0</v>
      </c>
      <c r="V47" s="48">
        <v>0</v>
      </c>
      <c r="W47" s="13" t="s">
        <v>1050</v>
      </c>
      <c r="X47" s="5" t="s">
        <v>2048</v>
      </c>
      <c r="Y47" s="5" t="s">
        <v>2048</v>
      </c>
      <c r="Z47" s="13" t="s">
        <v>2048</v>
      </c>
      <c r="AA47" s="5">
        <v>1652981</v>
      </c>
      <c r="AB47" s="5">
        <v>1652981</v>
      </c>
      <c r="AC47" s="13">
        <v>0</v>
      </c>
      <c r="AD47" s="5">
        <v>449120</v>
      </c>
      <c r="AE47" s="5">
        <v>449120</v>
      </c>
      <c r="AF47" s="13">
        <v>0</v>
      </c>
      <c r="AG47" s="5">
        <v>654518</v>
      </c>
      <c r="AH47" s="5">
        <v>654518</v>
      </c>
      <c r="AI47" s="13">
        <v>0</v>
      </c>
      <c r="AJ47" s="5">
        <v>50092</v>
      </c>
      <c r="AK47" s="5">
        <v>50092</v>
      </c>
      <c r="AL47" s="13">
        <v>0</v>
      </c>
      <c r="AM47" s="5">
        <v>654518</v>
      </c>
      <c r="AN47" s="5">
        <v>654518</v>
      </c>
      <c r="AO47" s="13">
        <v>0</v>
      </c>
      <c r="AP47" s="5">
        <v>50092</v>
      </c>
      <c r="AQ47" s="5">
        <v>50092</v>
      </c>
      <c r="AR47" s="13">
        <v>0</v>
      </c>
    </row>
    <row r="48" spans="1:44" x14ac:dyDescent="0.25">
      <c r="A48" s="1" t="s">
        <v>88</v>
      </c>
      <c r="B48" s="2" t="s">
        <v>89</v>
      </c>
      <c r="C48" s="5">
        <v>534715</v>
      </c>
      <c r="D48" s="5">
        <v>534715</v>
      </c>
      <c r="E48" s="13">
        <v>0</v>
      </c>
      <c r="F48" s="14">
        <v>0</v>
      </c>
      <c r="G48" s="14">
        <v>0</v>
      </c>
      <c r="H48" s="13" t="s">
        <v>1050</v>
      </c>
      <c r="I48" s="48">
        <v>2297385</v>
      </c>
      <c r="J48" s="48">
        <v>2297385</v>
      </c>
      <c r="K48" s="13">
        <v>0</v>
      </c>
      <c r="L48" s="5">
        <v>0</v>
      </c>
      <c r="M48" s="5">
        <v>0</v>
      </c>
      <c r="N48" s="13" t="s">
        <v>1050</v>
      </c>
      <c r="O48" s="5">
        <v>0</v>
      </c>
      <c r="P48" s="5">
        <v>0</v>
      </c>
      <c r="Q48" s="13" t="s">
        <v>1050</v>
      </c>
      <c r="R48" s="5">
        <v>0</v>
      </c>
      <c r="S48" s="5">
        <v>0</v>
      </c>
      <c r="T48" s="13" t="s">
        <v>1050</v>
      </c>
      <c r="U48" s="48">
        <v>0</v>
      </c>
      <c r="V48" s="48">
        <v>0</v>
      </c>
      <c r="W48" s="13" t="s">
        <v>1050</v>
      </c>
      <c r="X48" s="5" t="s">
        <v>2048</v>
      </c>
      <c r="Y48" s="5" t="s">
        <v>2048</v>
      </c>
      <c r="Z48" s="13" t="s">
        <v>2048</v>
      </c>
      <c r="AA48" s="5">
        <v>0</v>
      </c>
      <c r="AB48" s="5">
        <v>0</v>
      </c>
      <c r="AC48" s="13" t="s">
        <v>1050</v>
      </c>
      <c r="AD48" s="5">
        <v>175885</v>
      </c>
      <c r="AE48" s="5">
        <v>175885</v>
      </c>
      <c r="AF48" s="13">
        <v>0</v>
      </c>
      <c r="AG48" s="5">
        <v>534715</v>
      </c>
      <c r="AH48" s="5">
        <v>534715</v>
      </c>
      <c r="AI48" s="13">
        <v>0</v>
      </c>
      <c r="AJ48" s="5">
        <v>43514</v>
      </c>
      <c r="AK48" s="5">
        <v>43514</v>
      </c>
      <c r="AL48" s="13">
        <v>0</v>
      </c>
      <c r="AM48" s="5">
        <v>0</v>
      </c>
      <c r="AN48" s="5">
        <v>0</v>
      </c>
      <c r="AO48" s="13" t="s">
        <v>1050</v>
      </c>
      <c r="AP48" s="5">
        <v>0</v>
      </c>
      <c r="AQ48" s="5">
        <v>0</v>
      </c>
      <c r="AR48" s="13" t="s">
        <v>1050</v>
      </c>
    </row>
    <row r="49" spans="1:44" x14ac:dyDescent="0.25">
      <c r="A49" s="1" t="s">
        <v>90</v>
      </c>
      <c r="B49" s="2" t="s">
        <v>91</v>
      </c>
      <c r="C49" s="5">
        <v>737597</v>
      </c>
      <c r="D49" s="5">
        <v>737597</v>
      </c>
      <c r="E49" s="13">
        <v>0</v>
      </c>
      <c r="F49" s="14">
        <v>2197217</v>
      </c>
      <c r="G49" s="14">
        <v>2197217</v>
      </c>
      <c r="H49" s="13">
        <v>0</v>
      </c>
      <c r="I49" s="48">
        <v>5079703</v>
      </c>
      <c r="J49" s="48">
        <v>5079703</v>
      </c>
      <c r="K49" s="13">
        <v>0</v>
      </c>
      <c r="L49" s="5">
        <v>0</v>
      </c>
      <c r="M49" s="5">
        <v>0</v>
      </c>
      <c r="N49" s="13" t="s">
        <v>1050</v>
      </c>
      <c r="O49" s="5">
        <v>0</v>
      </c>
      <c r="P49" s="5">
        <v>0</v>
      </c>
      <c r="Q49" s="13" t="s">
        <v>1050</v>
      </c>
      <c r="R49" s="5">
        <v>0</v>
      </c>
      <c r="S49" s="5">
        <v>0</v>
      </c>
      <c r="T49" s="13" t="s">
        <v>1050</v>
      </c>
      <c r="U49" s="48">
        <v>0</v>
      </c>
      <c r="V49" s="48">
        <v>0</v>
      </c>
      <c r="W49" s="13" t="s">
        <v>1050</v>
      </c>
      <c r="X49" s="5" t="s">
        <v>2048</v>
      </c>
      <c r="Y49" s="5" t="s">
        <v>2048</v>
      </c>
      <c r="Z49" s="13" t="s">
        <v>2048</v>
      </c>
      <c r="AA49" s="5">
        <v>2197217</v>
      </c>
      <c r="AB49" s="5">
        <v>2197217</v>
      </c>
      <c r="AC49" s="13">
        <v>0</v>
      </c>
      <c r="AD49" s="5">
        <v>500980</v>
      </c>
      <c r="AE49" s="5">
        <v>500980</v>
      </c>
      <c r="AF49" s="13">
        <v>0</v>
      </c>
      <c r="AG49" s="5">
        <v>737597</v>
      </c>
      <c r="AH49" s="5">
        <v>737597</v>
      </c>
      <c r="AI49" s="13">
        <v>0</v>
      </c>
      <c r="AJ49" s="5">
        <v>51860</v>
      </c>
      <c r="AK49" s="5">
        <v>51860</v>
      </c>
      <c r="AL49" s="13">
        <v>0</v>
      </c>
      <c r="AM49" s="5">
        <v>737597</v>
      </c>
      <c r="AN49" s="5">
        <v>737597</v>
      </c>
      <c r="AO49" s="13">
        <v>0</v>
      </c>
      <c r="AP49" s="5">
        <v>51860</v>
      </c>
      <c r="AQ49" s="5">
        <v>51860</v>
      </c>
      <c r="AR49" s="13">
        <v>0</v>
      </c>
    </row>
    <row r="50" spans="1:44" x14ac:dyDescent="0.25">
      <c r="A50" s="1" t="s">
        <v>92</v>
      </c>
      <c r="B50" s="2" t="s">
        <v>93</v>
      </c>
      <c r="C50" s="5">
        <v>1506160</v>
      </c>
      <c r="D50" s="5">
        <v>1506160</v>
      </c>
      <c r="E50" s="13">
        <v>0</v>
      </c>
      <c r="F50" s="14">
        <v>7445761</v>
      </c>
      <c r="G50" s="14">
        <v>7445761</v>
      </c>
      <c r="H50" s="13">
        <v>0</v>
      </c>
      <c r="I50" s="48">
        <v>10051215</v>
      </c>
      <c r="J50" s="48">
        <v>10051215</v>
      </c>
      <c r="K50" s="13">
        <v>0</v>
      </c>
      <c r="L50" s="5">
        <v>0</v>
      </c>
      <c r="M50" s="5">
        <v>0</v>
      </c>
      <c r="N50" s="13" t="s">
        <v>1050</v>
      </c>
      <c r="O50" s="5">
        <v>0</v>
      </c>
      <c r="P50" s="5">
        <v>0</v>
      </c>
      <c r="Q50" s="13" t="s">
        <v>1050</v>
      </c>
      <c r="R50" s="5">
        <v>0</v>
      </c>
      <c r="S50" s="5">
        <v>0</v>
      </c>
      <c r="T50" s="13" t="s">
        <v>1050</v>
      </c>
      <c r="U50" s="48">
        <v>0</v>
      </c>
      <c r="V50" s="48">
        <v>0</v>
      </c>
      <c r="W50" s="13" t="s">
        <v>1050</v>
      </c>
      <c r="X50" s="5" t="s">
        <v>2048</v>
      </c>
      <c r="Y50" s="5" t="s">
        <v>2048</v>
      </c>
      <c r="Z50" s="13" t="s">
        <v>2048</v>
      </c>
      <c r="AA50" s="5">
        <v>7445761</v>
      </c>
      <c r="AB50" s="5">
        <v>7445761</v>
      </c>
      <c r="AC50" s="13">
        <v>0</v>
      </c>
      <c r="AD50" s="5">
        <v>2001354</v>
      </c>
      <c r="AE50" s="5">
        <v>2001354</v>
      </c>
      <c r="AF50" s="13">
        <v>0</v>
      </c>
      <c r="AG50" s="5">
        <v>1506160</v>
      </c>
      <c r="AH50" s="5">
        <v>1506160</v>
      </c>
      <c r="AI50" s="13">
        <v>0</v>
      </c>
      <c r="AJ50" s="5">
        <v>126106</v>
      </c>
      <c r="AK50" s="5">
        <v>126106</v>
      </c>
      <c r="AL50" s="13">
        <v>0</v>
      </c>
      <c r="AM50" s="5">
        <v>1506160</v>
      </c>
      <c r="AN50" s="5">
        <v>1506160</v>
      </c>
      <c r="AO50" s="13">
        <v>0</v>
      </c>
      <c r="AP50" s="5">
        <v>126106</v>
      </c>
      <c r="AQ50" s="5">
        <v>126106</v>
      </c>
      <c r="AR50" s="13">
        <v>0</v>
      </c>
    </row>
    <row r="51" spans="1:44" x14ac:dyDescent="0.25">
      <c r="A51" s="1" t="s">
        <v>94</v>
      </c>
      <c r="B51" s="2" t="s">
        <v>95</v>
      </c>
      <c r="C51" s="5">
        <v>4627220</v>
      </c>
      <c r="D51" s="5">
        <v>4627220</v>
      </c>
      <c r="E51" s="13">
        <v>0</v>
      </c>
      <c r="F51" s="14">
        <v>24212973</v>
      </c>
      <c r="G51" s="14">
        <v>24212973</v>
      </c>
      <c r="H51" s="13">
        <v>0</v>
      </c>
      <c r="I51" s="48">
        <v>32742379</v>
      </c>
      <c r="J51" s="48">
        <v>32742379</v>
      </c>
      <c r="K51" s="13">
        <v>0</v>
      </c>
      <c r="L51" s="5">
        <v>0</v>
      </c>
      <c r="M51" s="5">
        <v>0</v>
      </c>
      <c r="N51" s="13" t="s">
        <v>1050</v>
      </c>
      <c r="O51" s="5">
        <v>0</v>
      </c>
      <c r="P51" s="5">
        <v>0</v>
      </c>
      <c r="Q51" s="13" t="s">
        <v>1050</v>
      </c>
      <c r="R51" s="5">
        <v>0</v>
      </c>
      <c r="S51" s="5">
        <v>0</v>
      </c>
      <c r="T51" s="13" t="s">
        <v>1050</v>
      </c>
      <c r="U51" s="48">
        <v>0</v>
      </c>
      <c r="V51" s="48">
        <v>0</v>
      </c>
      <c r="W51" s="13" t="s">
        <v>1050</v>
      </c>
      <c r="X51" s="5" t="s">
        <v>2048</v>
      </c>
      <c r="Y51" s="5" t="s">
        <v>2048</v>
      </c>
      <c r="Z51" s="13" t="s">
        <v>2048</v>
      </c>
      <c r="AA51" s="5">
        <v>24212973</v>
      </c>
      <c r="AB51" s="5">
        <v>24212973</v>
      </c>
      <c r="AC51" s="13">
        <v>0</v>
      </c>
      <c r="AD51" s="5">
        <v>3418869</v>
      </c>
      <c r="AE51" s="5">
        <v>3418869</v>
      </c>
      <c r="AF51" s="13">
        <v>0</v>
      </c>
      <c r="AG51" s="5">
        <v>4627220</v>
      </c>
      <c r="AH51" s="5">
        <v>4627220</v>
      </c>
      <c r="AI51" s="13">
        <v>0</v>
      </c>
      <c r="AJ51" s="5">
        <v>291506</v>
      </c>
      <c r="AK51" s="5">
        <v>291506</v>
      </c>
      <c r="AL51" s="13">
        <v>0</v>
      </c>
      <c r="AM51" s="5">
        <v>4627220</v>
      </c>
      <c r="AN51" s="5">
        <v>4627220</v>
      </c>
      <c r="AO51" s="13">
        <v>0</v>
      </c>
      <c r="AP51" s="5">
        <v>291506</v>
      </c>
      <c r="AQ51" s="5">
        <v>291506</v>
      </c>
      <c r="AR51" s="13">
        <v>0</v>
      </c>
    </row>
    <row r="52" spans="1:44" x14ac:dyDescent="0.25">
      <c r="A52" s="1" t="s">
        <v>96</v>
      </c>
      <c r="B52" s="2" t="s">
        <v>97</v>
      </c>
      <c r="C52" s="5">
        <v>911139</v>
      </c>
      <c r="D52" s="5">
        <v>911139</v>
      </c>
      <c r="E52" s="13">
        <v>0</v>
      </c>
      <c r="F52" s="14">
        <v>0</v>
      </c>
      <c r="G52" s="14">
        <v>0</v>
      </c>
      <c r="H52" s="13" t="s">
        <v>1050</v>
      </c>
      <c r="I52" s="48">
        <v>3863074</v>
      </c>
      <c r="J52" s="48">
        <v>3863074</v>
      </c>
      <c r="K52" s="13">
        <v>0</v>
      </c>
      <c r="L52" s="5">
        <v>0</v>
      </c>
      <c r="M52" s="5">
        <v>0</v>
      </c>
      <c r="N52" s="13" t="s">
        <v>1050</v>
      </c>
      <c r="O52" s="5">
        <v>0</v>
      </c>
      <c r="P52" s="5">
        <v>0</v>
      </c>
      <c r="Q52" s="13" t="s">
        <v>1050</v>
      </c>
      <c r="R52" s="5">
        <v>0</v>
      </c>
      <c r="S52" s="5">
        <v>0</v>
      </c>
      <c r="T52" s="13" t="s">
        <v>1050</v>
      </c>
      <c r="U52" s="48">
        <v>0</v>
      </c>
      <c r="V52" s="48">
        <v>0</v>
      </c>
      <c r="W52" s="13" t="s">
        <v>1050</v>
      </c>
      <c r="X52" s="5" t="s">
        <v>2048</v>
      </c>
      <c r="Y52" s="5" t="s">
        <v>2048</v>
      </c>
      <c r="Z52" s="13" t="s">
        <v>2048</v>
      </c>
      <c r="AA52" s="5">
        <v>0</v>
      </c>
      <c r="AB52" s="5">
        <v>0</v>
      </c>
      <c r="AC52" s="13" t="s">
        <v>1050</v>
      </c>
      <c r="AD52" s="5">
        <v>228692</v>
      </c>
      <c r="AE52" s="5">
        <v>228692</v>
      </c>
      <c r="AF52" s="13">
        <v>0</v>
      </c>
      <c r="AG52" s="5">
        <v>911139</v>
      </c>
      <c r="AH52" s="5">
        <v>911139</v>
      </c>
      <c r="AI52" s="13">
        <v>0</v>
      </c>
      <c r="AJ52" s="5">
        <v>61387</v>
      </c>
      <c r="AK52" s="5">
        <v>61387</v>
      </c>
      <c r="AL52" s="13">
        <v>0</v>
      </c>
      <c r="AM52" s="5">
        <v>0</v>
      </c>
      <c r="AN52" s="5">
        <v>0</v>
      </c>
      <c r="AO52" s="13" t="s">
        <v>1050</v>
      </c>
      <c r="AP52" s="5">
        <v>0</v>
      </c>
      <c r="AQ52" s="5">
        <v>0</v>
      </c>
      <c r="AR52" s="13" t="s">
        <v>1050</v>
      </c>
    </row>
    <row r="53" spans="1:44" x14ac:dyDescent="0.25">
      <c r="A53" s="1" t="s">
        <v>98</v>
      </c>
      <c r="B53" s="2" t="s">
        <v>99</v>
      </c>
      <c r="C53" s="5">
        <v>1571142</v>
      </c>
      <c r="D53" s="5">
        <v>1571142</v>
      </c>
      <c r="E53" s="13">
        <v>0</v>
      </c>
      <c r="F53" s="14">
        <v>7250060</v>
      </c>
      <c r="G53" s="14">
        <v>7250060</v>
      </c>
      <c r="H53" s="13">
        <v>0</v>
      </c>
      <c r="I53" s="48">
        <v>10482155</v>
      </c>
      <c r="J53" s="48">
        <v>10482155</v>
      </c>
      <c r="K53" s="13">
        <v>0</v>
      </c>
      <c r="L53" s="5">
        <v>0</v>
      </c>
      <c r="M53" s="5">
        <v>0</v>
      </c>
      <c r="N53" s="13" t="s">
        <v>1050</v>
      </c>
      <c r="O53" s="5">
        <v>0</v>
      </c>
      <c r="P53" s="5">
        <v>0</v>
      </c>
      <c r="Q53" s="13" t="s">
        <v>1050</v>
      </c>
      <c r="R53" s="5">
        <v>0</v>
      </c>
      <c r="S53" s="5">
        <v>0</v>
      </c>
      <c r="T53" s="13" t="s">
        <v>1050</v>
      </c>
      <c r="U53" s="48">
        <v>0</v>
      </c>
      <c r="V53" s="48">
        <v>0</v>
      </c>
      <c r="W53" s="13" t="s">
        <v>1050</v>
      </c>
      <c r="X53" s="5" t="s">
        <v>2048</v>
      </c>
      <c r="Y53" s="5" t="s">
        <v>2048</v>
      </c>
      <c r="Z53" s="13" t="s">
        <v>2048</v>
      </c>
      <c r="AA53" s="5">
        <v>7250060</v>
      </c>
      <c r="AB53" s="5">
        <v>7250060</v>
      </c>
      <c r="AC53" s="13">
        <v>0</v>
      </c>
      <c r="AD53" s="5">
        <v>4425838</v>
      </c>
      <c r="AE53" s="5">
        <v>4425838</v>
      </c>
      <c r="AF53" s="13">
        <v>0</v>
      </c>
      <c r="AG53" s="5">
        <v>1571142</v>
      </c>
      <c r="AH53" s="5">
        <v>1571142</v>
      </c>
      <c r="AI53" s="13">
        <v>0</v>
      </c>
      <c r="AJ53" s="5">
        <v>149509</v>
      </c>
      <c r="AK53" s="5">
        <v>149509</v>
      </c>
      <c r="AL53" s="13">
        <v>0</v>
      </c>
      <c r="AM53" s="5">
        <v>1228408</v>
      </c>
      <c r="AN53" s="5">
        <v>1228408</v>
      </c>
      <c r="AO53" s="13">
        <v>0</v>
      </c>
      <c r="AP53" s="5">
        <v>118090</v>
      </c>
      <c r="AQ53" s="5">
        <v>118090</v>
      </c>
      <c r="AR53" s="13">
        <v>0</v>
      </c>
    </row>
    <row r="54" spans="1:44" x14ac:dyDescent="0.25">
      <c r="A54" s="1" t="s">
        <v>100</v>
      </c>
      <c r="B54" s="2" t="s">
        <v>101</v>
      </c>
      <c r="C54" s="5">
        <v>1123505</v>
      </c>
      <c r="D54" s="5">
        <v>1123505</v>
      </c>
      <c r="E54" s="13">
        <v>0</v>
      </c>
      <c r="F54" s="14">
        <v>6670254</v>
      </c>
      <c r="G54" s="14">
        <v>6670254</v>
      </c>
      <c r="H54" s="13">
        <v>0</v>
      </c>
      <c r="I54" s="48">
        <v>7598636</v>
      </c>
      <c r="J54" s="48">
        <v>7598636</v>
      </c>
      <c r="K54" s="13">
        <v>0</v>
      </c>
      <c r="L54" s="5">
        <v>0</v>
      </c>
      <c r="M54" s="5">
        <v>0</v>
      </c>
      <c r="N54" s="13" t="s">
        <v>1050</v>
      </c>
      <c r="O54" s="5">
        <v>0</v>
      </c>
      <c r="P54" s="5">
        <v>0</v>
      </c>
      <c r="Q54" s="13" t="s">
        <v>1050</v>
      </c>
      <c r="R54" s="5">
        <v>0</v>
      </c>
      <c r="S54" s="5">
        <v>0</v>
      </c>
      <c r="T54" s="13" t="s">
        <v>1050</v>
      </c>
      <c r="U54" s="48">
        <v>0</v>
      </c>
      <c r="V54" s="48">
        <v>0</v>
      </c>
      <c r="W54" s="13" t="s">
        <v>1050</v>
      </c>
      <c r="X54" s="5" t="s">
        <v>2048</v>
      </c>
      <c r="Y54" s="5" t="s">
        <v>2048</v>
      </c>
      <c r="Z54" s="13" t="s">
        <v>2048</v>
      </c>
      <c r="AA54" s="5">
        <v>6670254</v>
      </c>
      <c r="AB54" s="5">
        <v>6670254</v>
      </c>
      <c r="AC54" s="13">
        <v>0</v>
      </c>
      <c r="AD54" s="5">
        <v>3141183</v>
      </c>
      <c r="AE54" s="5">
        <v>3141183</v>
      </c>
      <c r="AF54" s="13">
        <v>0</v>
      </c>
      <c r="AG54" s="5">
        <v>1123505</v>
      </c>
      <c r="AH54" s="5">
        <v>1123505</v>
      </c>
      <c r="AI54" s="13">
        <v>0</v>
      </c>
      <c r="AJ54" s="5">
        <v>109923</v>
      </c>
      <c r="AK54" s="5">
        <v>109923</v>
      </c>
      <c r="AL54" s="13">
        <v>0</v>
      </c>
      <c r="AM54" s="5">
        <v>1123505</v>
      </c>
      <c r="AN54" s="5">
        <v>1123505</v>
      </c>
      <c r="AO54" s="13">
        <v>0</v>
      </c>
      <c r="AP54" s="5">
        <v>109923</v>
      </c>
      <c r="AQ54" s="5">
        <v>109923</v>
      </c>
      <c r="AR54" s="13">
        <v>0</v>
      </c>
    </row>
    <row r="55" spans="1:44" x14ac:dyDescent="0.25">
      <c r="A55" s="1" t="s">
        <v>102</v>
      </c>
      <c r="B55" s="2" t="s">
        <v>103</v>
      </c>
      <c r="C55" s="5">
        <v>1661810</v>
      </c>
      <c r="D55" s="5">
        <v>1661810</v>
      </c>
      <c r="E55" s="13">
        <v>0</v>
      </c>
      <c r="F55" s="14">
        <v>7222777</v>
      </c>
      <c r="G55" s="14">
        <v>7222777</v>
      </c>
      <c r="H55" s="13">
        <v>0</v>
      </c>
      <c r="I55" s="48">
        <v>12163570</v>
      </c>
      <c r="J55" s="48">
        <v>12163570</v>
      </c>
      <c r="K55" s="13">
        <v>0</v>
      </c>
      <c r="L55" s="5">
        <v>0</v>
      </c>
      <c r="M55" s="5">
        <v>0</v>
      </c>
      <c r="N55" s="13" t="s">
        <v>1050</v>
      </c>
      <c r="O55" s="5">
        <v>0</v>
      </c>
      <c r="P55" s="5">
        <v>0</v>
      </c>
      <c r="Q55" s="13" t="s">
        <v>1050</v>
      </c>
      <c r="R55" s="5">
        <v>0</v>
      </c>
      <c r="S55" s="5">
        <v>0</v>
      </c>
      <c r="T55" s="13" t="s">
        <v>1050</v>
      </c>
      <c r="U55" s="48">
        <v>0</v>
      </c>
      <c r="V55" s="48">
        <v>0</v>
      </c>
      <c r="W55" s="13" t="s">
        <v>1050</v>
      </c>
      <c r="X55" s="5" t="s">
        <v>2048</v>
      </c>
      <c r="Y55" s="5" t="s">
        <v>2048</v>
      </c>
      <c r="Z55" s="13" t="s">
        <v>2048</v>
      </c>
      <c r="AA55" s="5">
        <v>7222777</v>
      </c>
      <c r="AB55" s="5">
        <v>7222777</v>
      </c>
      <c r="AC55" s="13">
        <v>0</v>
      </c>
      <c r="AD55" s="5">
        <v>2330123</v>
      </c>
      <c r="AE55" s="5">
        <v>2330123</v>
      </c>
      <c r="AF55" s="13">
        <v>0</v>
      </c>
      <c r="AG55" s="5">
        <v>1661810</v>
      </c>
      <c r="AH55" s="5">
        <v>1661810</v>
      </c>
      <c r="AI55" s="13">
        <v>0</v>
      </c>
      <c r="AJ55" s="5">
        <v>141210</v>
      </c>
      <c r="AK55" s="5">
        <v>141210</v>
      </c>
      <c r="AL55" s="13">
        <v>0</v>
      </c>
      <c r="AM55" s="5">
        <v>1661810</v>
      </c>
      <c r="AN55" s="5">
        <v>1661810</v>
      </c>
      <c r="AO55" s="13">
        <v>0</v>
      </c>
      <c r="AP55" s="5">
        <v>141210</v>
      </c>
      <c r="AQ55" s="5">
        <v>141210</v>
      </c>
      <c r="AR55" s="13">
        <v>0</v>
      </c>
    </row>
    <row r="56" spans="1:44" x14ac:dyDescent="0.25">
      <c r="A56" s="1" t="s">
        <v>104</v>
      </c>
      <c r="B56" s="2" t="s">
        <v>105</v>
      </c>
      <c r="C56" s="5">
        <v>429673</v>
      </c>
      <c r="D56" s="5">
        <v>429673</v>
      </c>
      <c r="E56" s="13">
        <v>0</v>
      </c>
      <c r="F56" s="14">
        <v>506289</v>
      </c>
      <c r="G56" s="14">
        <v>506289</v>
      </c>
      <c r="H56" s="13">
        <v>0</v>
      </c>
      <c r="I56" s="48">
        <v>813178</v>
      </c>
      <c r="J56" s="48">
        <v>813178</v>
      </c>
      <c r="K56" s="13">
        <v>0</v>
      </c>
      <c r="L56" s="5">
        <v>0</v>
      </c>
      <c r="M56" s="5">
        <v>0</v>
      </c>
      <c r="N56" s="13" t="s">
        <v>1050</v>
      </c>
      <c r="O56" s="5">
        <v>0</v>
      </c>
      <c r="P56" s="5">
        <v>0</v>
      </c>
      <c r="Q56" s="13" t="s">
        <v>1050</v>
      </c>
      <c r="R56" s="5">
        <v>0</v>
      </c>
      <c r="S56" s="5">
        <v>0</v>
      </c>
      <c r="T56" s="13" t="s">
        <v>1050</v>
      </c>
      <c r="U56" s="48">
        <v>0</v>
      </c>
      <c r="V56" s="48">
        <v>0</v>
      </c>
      <c r="W56" s="13" t="s">
        <v>1050</v>
      </c>
      <c r="X56" s="5" t="s">
        <v>2048</v>
      </c>
      <c r="Y56" s="5" t="s">
        <v>2048</v>
      </c>
      <c r="Z56" s="13" t="s">
        <v>2048</v>
      </c>
      <c r="AA56" s="5">
        <v>506289</v>
      </c>
      <c r="AB56" s="5">
        <v>506289</v>
      </c>
      <c r="AC56" s="13">
        <v>0</v>
      </c>
      <c r="AD56" s="5">
        <v>35169</v>
      </c>
      <c r="AE56" s="5">
        <v>35169</v>
      </c>
      <c r="AF56" s="13">
        <v>0</v>
      </c>
      <c r="AG56" s="5">
        <v>429673</v>
      </c>
      <c r="AH56" s="5">
        <v>429673</v>
      </c>
      <c r="AI56" s="13">
        <v>0</v>
      </c>
      <c r="AJ56" s="5">
        <v>22839</v>
      </c>
      <c r="AK56" s="5">
        <v>22839</v>
      </c>
      <c r="AL56" s="13">
        <v>0</v>
      </c>
      <c r="AM56" s="5">
        <v>429673</v>
      </c>
      <c r="AN56" s="5">
        <v>429673</v>
      </c>
      <c r="AO56" s="13">
        <v>0</v>
      </c>
      <c r="AP56" s="5">
        <v>22839</v>
      </c>
      <c r="AQ56" s="5">
        <v>22839</v>
      </c>
      <c r="AR56" s="13">
        <v>0</v>
      </c>
    </row>
    <row r="57" spans="1:44" x14ac:dyDescent="0.25">
      <c r="A57" s="1" t="s">
        <v>106</v>
      </c>
      <c r="B57" s="2" t="s">
        <v>107</v>
      </c>
      <c r="C57" s="5">
        <v>2692188</v>
      </c>
      <c r="D57" s="5">
        <v>2692188</v>
      </c>
      <c r="E57" s="13">
        <v>0</v>
      </c>
      <c r="F57" s="14">
        <v>13311581</v>
      </c>
      <c r="G57" s="14">
        <v>13311581</v>
      </c>
      <c r="H57" s="13">
        <v>0</v>
      </c>
      <c r="I57" s="48">
        <v>10403262</v>
      </c>
      <c r="J57" s="48">
        <v>10403262</v>
      </c>
      <c r="K57" s="13">
        <v>0</v>
      </c>
      <c r="L57" s="5">
        <v>0</v>
      </c>
      <c r="M57" s="5">
        <v>0</v>
      </c>
      <c r="N57" s="13" t="s">
        <v>1050</v>
      </c>
      <c r="O57" s="5">
        <v>0</v>
      </c>
      <c r="P57" s="5">
        <v>0</v>
      </c>
      <c r="Q57" s="13" t="s">
        <v>1050</v>
      </c>
      <c r="R57" s="5">
        <v>0</v>
      </c>
      <c r="S57" s="5">
        <v>0</v>
      </c>
      <c r="T57" s="13" t="s">
        <v>1050</v>
      </c>
      <c r="U57" s="48">
        <v>0</v>
      </c>
      <c r="V57" s="48">
        <v>0</v>
      </c>
      <c r="W57" s="13" t="s">
        <v>1050</v>
      </c>
      <c r="X57" s="5" t="s">
        <v>2048</v>
      </c>
      <c r="Y57" s="5" t="s">
        <v>2048</v>
      </c>
      <c r="Z57" s="13" t="s">
        <v>2048</v>
      </c>
      <c r="AA57" s="5">
        <v>13311581</v>
      </c>
      <c r="AB57" s="5">
        <v>13311581</v>
      </c>
      <c r="AC57" s="13">
        <v>0</v>
      </c>
      <c r="AD57" s="5">
        <v>1255866</v>
      </c>
      <c r="AE57" s="5">
        <v>1255866</v>
      </c>
      <c r="AF57" s="13">
        <v>0</v>
      </c>
      <c r="AG57" s="5">
        <v>2692188</v>
      </c>
      <c r="AH57" s="5">
        <v>2692188</v>
      </c>
      <c r="AI57" s="13">
        <v>0</v>
      </c>
      <c r="AJ57" s="5">
        <v>143341</v>
      </c>
      <c r="AK57" s="5">
        <v>143341</v>
      </c>
      <c r="AL57" s="13">
        <v>0</v>
      </c>
      <c r="AM57" s="5">
        <v>2533782</v>
      </c>
      <c r="AN57" s="5">
        <v>2533782</v>
      </c>
      <c r="AO57" s="13">
        <v>0</v>
      </c>
      <c r="AP57" s="5">
        <v>128511</v>
      </c>
      <c r="AQ57" s="5">
        <v>128511</v>
      </c>
      <c r="AR57" s="13">
        <v>0</v>
      </c>
    </row>
    <row r="58" spans="1:44" x14ac:dyDescent="0.25">
      <c r="A58" s="1" t="s">
        <v>108</v>
      </c>
      <c r="B58" s="2" t="s">
        <v>109</v>
      </c>
      <c r="C58" s="5">
        <v>1980060</v>
      </c>
      <c r="D58" s="5">
        <v>1980060</v>
      </c>
      <c r="E58" s="13">
        <v>0</v>
      </c>
      <c r="F58" s="14">
        <v>5937455</v>
      </c>
      <c r="G58" s="14">
        <v>5937455</v>
      </c>
      <c r="H58" s="13">
        <v>0</v>
      </c>
      <c r="I58" s="48">
        <v>8322341</v>
      </c>
      <c r="J58" s="48">
        <v>8322341</v>
      </c>
      <c r="K58" s="13">
        <v>0</v>
      </c>
      <c r="L58" s="5">
        <v>0</v>
      </c>
      <c r="M58" s="5">
        <v>0</v>
      </c>
      <c r="N58" s="13" t="s">
        <v>1050</v>
      </c>
      <c r="O58" s="5">
        <v>0</v>
      </c>
      <c r="P58" s="5">
        <v>0</v>
      </c>
      <c r="Q58" s="13" t="s">
        <v>1050</v>
      </c>
      <c r="R58" s="5">
        <v>0</v>
      </c>
      <c r="S58" s="5">
        <v>0</v>
      </c>
      <c r="T58" s="13" t="s">
        <v>1050</v>
      </c>
      <c r="U58" s="48">
        <v>0</v>
      </c>
      <c r="V58" s="48">
        <v>0</v>
      </c>
      <c r="W58" s="13" t="s">
        <v>1050</v>
      </c>
      <c r="X58" s="5" t="s">
        <v>2048</v>
      </c>
      <c r="Y58" s="5" t="s">
        <v>2048</v>
      </c>
      <c r="Z58" s="13" t="s">
        <v>2048</v>
      </c>
      <c r="AA58" s="5">
        <v>5937455</v>
      </c>
      <c r="AB58" s="5">
        <v>5937455</v>
      </c>
      <c r="AC58" s="13">
        <v>0</v>
      </c>
      <c r="AD58" s="5">
        <v>802491</v>
      </c>
      <c r="AE58" s="5">
        <v>802491</v>
      </c>
      <c r="AF58" s="13">
        <v>0</v>
      </c>
      <c r="AG58" s="5">
        <v>1980060</v>
      </c>
      <c r="AH58" s="5">
        <v>1980060</v>
      </c>
      <c r="AI58" s="13">
        <v>0</v>
      </c>
      <c r="AJ58" s="5">
        <v>111149</v>
      </c>
      <c r="AK58" s="5">
        <v>111149</v>
      </c>
      <c r="AL58" s="13">
        <v>0</v>
      </c>
      <c r="AM58" s="5">
        <v>1980060</v>
      </c>
      <c r="AN58" s="5">
        <v>1980060</v>
      </c>
      <c r="AO58" s="13">
        <v>0</v>
      </c>
      <c r="AP58" s="5">
        <v>111149</v>
      </c>
      <c r="AQ58" s="5">
        <v>111149</v>
      </c>
      <c r="AR58" s="13">
        <v>0</v>
      </c>
    </row>
    <row r="59" spans="1:44" x14ac:dyDescent="0.25">
      <c r="A59" s="1" t="s">
        <v>110</v>
      </c>
      <c r="B59" s="2" t="s">
        <v>111</v>
      </c>
      <c r="C59" s="5">
        <v>52397125</v>
      </c>
      <c r="D59" s="5">
        <v>52397125</v>
      </c>
      <c r="E59" s="13">
        <v>0</v>
      </c>
      <c r="F59" s="14">
        <v>329623036</v>
      </c>
      <c r="G59" s="14">
        <v>329623036</v>
      </c>
      <c r="H59" s="13">
        <v>0</v>
      </c>
      <c r="I59" s="48">
        <v>600865825</v>
      </c>
      <c r="J59" s="48">
        <v>600865825</v>
      </c>
      <c r="K59" s="13">
        <v>0</v>
      </c>
      <c r="L59" s="5">
        <v>916.2</v>
      </c>
      <c r="M59" s="5">
        <v>916.2</v>
      </c>
      <c r="N59" s="13">
        <v>0</v>
      </c>
      <c r="O59" s="5">
        <v>56375237</v>
      </c>
      <c r="P59" s="5">
        <v>56375237</v>
      </c>
      <c r="Q59" s="13">
        <v>0</v>
      </c>
      <c r="R59" s="5">
        <v>1448615470</v>
      </c>
      <c r="S59" s="5">
        <v>1448615470</v>
      </c>
      <c r="T59" s="13">
        <v>0</v>
      </c>
      <c r="U59" s="48">
        <v>968611659</v>
      </c>
      <c r="V59" s="48">
        <v>968611659</v>
      </c>
      <c r="W59" s="13">
        <v>0</v>
      </c>
      <c r="X59" s="5" t="s">
        <v>2049</v>
      </c>
      <c r="Y59" s="5" t="s">
        <v>2049</v>
      </c>
      <c r="Z59" s="13" t="s">
        <v>2048</v>
      </c>
      <c r="AA59" s="5">
        <v>1778238506</v>
      </c>
      <c r="AB59" s="5">
        <v>1778238506</v>
      </c>
      <c r="AC59" s="13">
        <v>0</v>
      </c>
      <c r="AD59" s="5">
        <v>382209644</v>
      </c>
      <c r="AE59" s="5">
        <v>382209644</v>
      </c>
      <c r="AF59" s="13">
        <v>0</v>
      </c>
      <c r="AG59" s="5">
        <v>108772362</v>
      </c>
      <c r="AH59" s="5">
        <v>108772362</v>
      </c>
      <c r="AI59" s="13">
        <v>0</v>
      </c>
      <c r="AJ59" s="5">
        <v>8112124</v>
      </c>
      <c r="AK59" s="5">
        <v>8112124</v>
      </c>
      <c r="AL59" s="13">
        <v>0</v>
      </c>
      <c r="AM59" s="5">
        <v>105051903</v>
      </c>
      <c r="AN59" s="5">
        <v>105051903</v>
      </c>
      <c r="AO59" s="13">
        <v>0</v>
      </c>
      <c r="AP59" s="5">
        <v>7985026</v>
      </c>
      <c r="AQ59" s="5">
        <v>7985026</v>
      </c>
      <c r="AR59" s="13">
        <v>0</v>
      </c>
    </row>
    <row r="60" spans="1:44" x14ac:dyDescent="0.25">
      <c r="A60" s="1" t="s">
        <v>112</v>
      </c>
      <c r="B60" s="2" t="s">
        <v>113</v>
      </c>
      <c r="C60" s="5">
        <v>4278879</v>
      </c>
      <c r="D60" s="5">
        <v>4278879</v>
      </c>
      <c r="E60" s="13">
        <v>0</v>
      </c>
      <c r="F60" s="14">
        <v>37649423</v>
      </c>
      <c r="G60" s="14">
        <v>37649423</v>
      </c>
      <c r="H60" s="13">
        <v>0</v>
      </c>
      <c r="I60" s="48">
        <v>41213993</v>
      </c>
      <c r="J60" s="48">
        <v>41213993</v>
      </c>
      <c r="K60" s="13">
        <v>0</v>
      </c>
      <c r="L60" s="5">
        <v>0</v>
      </c>
      <c r="M60" s="5">
        <v>0</v>
      </c>
      <c r="N60" s="13" t="s">
        <v>1050</v>
      </c>
      <c r="O60" s="5">
        <v>0</v>
      </c>
      <c r="P60" s="5">
        <v>0</v>
      </c>
      <c r="Q60" s="13" t="s">
        <v>1050</v>
      </c>
      <c r="R60" s="5">
        <v>0</v>
      </c>
      <c r="S60" s="5">
        <v>0</v>
      </c>
      <c r="T60" s="13" t="s">
        <v>1050</v>
      </c>
      <c r="U60" s="48">
        <v>0</v>
      </c>
      <c r="V60" s="48">
        <v>0</v>
      </c>
      <c r="W60" s="13" t="s">
        <v>1050</v>
      </c>
      <c r="X60" s="5" t="s">
        <v>2048</v>
      </c>
      <c r="Y60" s="5" t="s">
        <v>2048</v>
      </c>
      <c r="Z60" s="13" t="s">
        <v>2048</v>
      </c>
      <c r="AA60" s="5">
        <v>37649423</v>
      </c>
      <c r="AB60" s="5">
        <v>37649423</v>
      </c>
      <c r="AC60" s="13">
        <v>0</v>
      </c>
      <c r="AD60" s="5">
        <v>8280016</v>
      </c>
      <c r="AE60" s="5">
        <v>8280016</v>
      </c>
      <c r="AF60" s="13">
        <v>0</v>
      </c>
      <c r="AG60" s="5">
        <v>4482159</v>
      </c>
      <c r="AH60" s="5">
        <v>4482159</v>
      </c>
      <c r="AI60" s="13">
        <v>0</v>
      </c>
      <c r="AJ60" s="5">
        <v>353253</v>
      </c>
      <c r="AK60" s="5">
        <v>353253</v>
      </c>
      <c r="AL60" s="13">
        <v>0</v>
      </c>
      <c r="AM60" s="5">
        <v>4278879</v>
      </c>
      <c r="AN60" s="5">
        <v>4278879</v>
      </c>
      <c r="AO60" s="13">
        <v>0</v>
      </c>
      <c r="AP60" s="5">
        <v>331978</v>
      </c>
      <c r="AQ60" s="5">
        <v>331978</v>
      </c>
      <c r="AR60" s="13">
        <v>0</v>
      </c>
    </row>
    <row r="61" spans="1:44" x14ac:dyDescent="0.25">
      <c r="A61" s="1" t="s">
        <v>114</v>
      </c>
      <c r="B61" s="2" t="s">
        <v>115</v>
      </c>
      <c r="C61" s="5">
        <v>272777</v>
      </c>
      <c r="D61" s="5">
        <v>272777</v>
      </c>
      <c r="E61" s="13">
        <v>0</v>
      </c>
      <c r="F61" s="14">
        <v>0</v>
      </c>
      <c r="G61" s="14">
        <v>0</v>
      </c>
      <c r="H61" s="13" t="s">
        <v>1050</v>
      </c>
      <c r="I61" s="48">
        <v>1647279</v>
      </c>
      <c r="J61" s="48">
        <v>1647279</v>
      </c>
      <c r="K61" s="13">
        <v>0</v>
      </c>
      <c r="L61" s="5">
        <v>0</v>
      </c>
      <c r="M61" s="5">
        <v>0</v>
      </c>
      <c r="N61" s="13" t="s">
        <v>1050</v>
      </c>
      <c r="O61" s="5">
        <v>0</v>
      </c>
      <c r="P61" s="5">
        <v>0</v>
      </c>
      <c r="Q61" s="13" t="s">
        <v>1050</v>
      </c>
      <c r="R61" s="5">
        <v>0</v>
      </c>
      <c r="S61" s="5">
        <v>0</v>
      </c>
      <c r="T61" s="13" t="s">
        <v>1050</v>
      </c>
      <c r="U61" s="48">
        <v>0</v>
      </c>
      <c r="V61" s="48">
        <v>0</v>
      </c>
      <c r="W61" s="13" t="s">
        <v>1050</v>
      </c>
      <c r="X61" s="5" t="s">
        <v>2048</v>
      </c>
      <c r="Y61" s="5" t="s">
        <v>2048</v>
      </c>
      <c r="Z61" s="13" t="s">
        <v>2048</v>
      </c>
      <c r="AA61" s="5">
        <v>0</v>
      </c>
      <c r="AB61" s="5">
        <v>0</v>
      </c>
      <c r="AC61" s="13" t="s">
        <v>1050</v>
      </c>
      <c r="AD61" s="5">
        <v>87727</v>
      </c>
      <c r="AE61" s="5">
        <v>87727</v>
      </c>
      <c r="AF61" s="13">
        <v>0</v>
      </c>
      <c r="AG61" s="5">
        <v>272777</v>
      </c>
      <c r="AH61" s="5">
        <v>272777</v>
      </c>
      <c r="AI61" s="13">
        <v>0</v>
      </c>
      <c r="AJ61" s="5">
        <v>23513</v>
      </c>
      <c r="AK61" s="5">
        <v>23513</v>
      </c>
      <c r="AL61" s="13">
        <v>0</v>
      </c>
      <c r="AM61" s="5">
        <v>0</v>
      </c>
      <c r="AN61" s="5">
        <v>0</v>
      </c>
      <c r="AO61" s="13" t="s">
        <v>1050</v>
      </c>
      <c r="AP61" s="5">
        <v>0</v>
      </c>
      <c r="AQ61" s="5">
        <v>0</v>
      </c>
      <c r="AR61" s="13" t="s">
        <v>1050</v>
      </c>
    </row>
    <row r="62" spans="1:44" x14ac:dyDescent="0.25">
      <c r="A62" s="2" t="s">
        <v>116</v>
      </c>
      <c r="B62" s="2" t="s">
        <v>117</v>
      </c>
      <c r="C62" s="5" t="s">
        <v>1050</v>
      </c>
      <c r="D62" s="5">
        <v>656500</v>
      </c>
      <c r="E62" s="13" t="s">
        <v>2028</v>
      </c>
      <c r="F62" s="14" t="s">
        <v>1050</v>
      </c>
      <c r="G62" s="14">
        <v>1615305.3142981296</v>
      </c>
      <c r="H62" s="13" t="s">
        <v>2028</v>
      </c>
      <c r="I62" s="48" t="s">
        <v>1050</v>
      </c>
      <c r="J62" s="48">
        <v>1878483</v>
      </c>
      <c r="K62" s="13" t="s">
        <v>2028</v>
      </c>
      <c r="L62" s="5" t="s">
        <v>1050</v>
      </c>
      <c r="M62" s="5">
        <v>0</v>
      </c>
      <c r="N62" s="13" t="s">
        <v>2028</v>
      </c>
      <c r="O62" s="5" t="s">
        <v>1050</v>
      </c>
      <c r="P62" s="5">
        <v>0</v>
      </c>
      <c r="Q62" s="13" t="s">
        <v>2028</v>
      </c>
      <c r="R62" s="5" t="s">
        <v>1050</v>
      </c>
      <c r="S62" s="5">
        <v>0</v>
      </c>
      <c r="T62" s="13" t="s">
        <v>2028</v>
      </c>
      <c r="U62" s="48" t="s">
        <v>1050</v>
      </c>
      <c r="V62" s="48">
        <v>0</v>
      </c>
      <c r="W62" s="13" t="s">
        <v>2028</v>
      </c>
      <c r="X62" s="5" t="s">
        <v>1050</v>
      </c>
      <c r="Y62" s="5" t="s">
        <v>2048</v>
      </c>
      <c r="Z62" s="13" t="s">
        <v>2049</v>
      </c>
      <c r="AA62" s="5" t="s">
        <v>1050</v>
      </c>
      <c r="AB62" s="5">
        <v>1615305.3142981296</v>
      </c>
      <c r="AC62" s="13" t="s">
        <v>2028</v>
      </c>
      <c r="AD62" s="5" t="s">
        <v>1050</v>
      </c>
      <c r="AE62" s="5">
        <v>306876</v>
      </c>
      <c r="AF62" s="13" t="s">
        <v>2028</v>
      </c>
      <c r="AG62" s="5" t="s">
        <v>1050</v>
      </c>
      <c r="AH62" s="5">
        <v>656500</v>
      </c>
      <c r="AI62" s="13" t="s">
        <v>2028</v>
      </c>
      <c r="AJ62" s="5" t="s">
        <v>1050</v>
      </c>
      <c r="AK62" s="5">
        <v>56645</v>
      </c>
      <c r="AL62" s="13" t="s">
        <v>2028</v>
      </c>
      <c r="AM62" s="5" t="s">
        <v>1050</v>
      </c>
      <c r="AN62" s="5">
        <v>656500</v>
      </c>
      <c r="AO62" s="13" t="s">
        <v>2028</v>
      </c>
      <c r="AP62" s="5" t="s">
        <v>1050</v>
      </c>
      <c r="AQ62" s="5">
        <v>56645</v>
      </c>
      <c r="AR62" s="13" t="s">
        <v>2028</v>
      </c>
    </row>
    <row r="63" spans="1:44" x14ac:dyDescent="0.25">
      <c r="A63" s="1" t="s">
        <v>118</v>
      </c>
      <c r="B63" s="2" t="s">
        <v>119</v>
      </c>
      <c r="C63" s="5">
        <v>3637999</v>
      </c>
      <c r="D63" s="5">
        <v>3637999</v>
      </c>
      <c r="E63" s="13">
        <v>0</v>
      </c>
      <c r="F63" s="14">
        <v>15960224</v>
      </c>
      <c r="G63" s="14">
        <v>15960224</v>
      </c>
      <c r="H63" s="13">
        <v>0</v>
      </c>
      <c r="I63" s="48">
        <v>35060960</v>
      </c>
      <c r="J63" s="48">
        <v>35060960</v>
      </c>
      <c r="K63" s="13">
        <v>0</v>
      </c>
      <c r="L63" s="5">
        <v>5.7</v>
      </c>
      <c r="M63" s="5">
        <v>5.7</v>
      </c>
      <c r="N63" s="13">
        <v>0</v>
      </c>
      <c r="O63" s="5">
        <v>77785</v>
      </c>
      <c r="P63" s="5">
        <v>77785</v>
      </c>
      <c r="Q63" s="13">
        <v>0</v>
      </c>
      <c r="R63" s="5">
        <v>3011827</v>
      </c>
      <c r="S63" s="5">
        <v>3011827</v>
      </c>
      <c r="T63" s="13">
        <v>0</v>
      </c>
      <c r="U63" s="48">
        <v>4540882</v>
      </c>
      <c r="V63" s="48">
        <v>4540882</v>
      </c>
      <c r="W63" s="13">
        <v>0</v>
      </c>
      <c r="X63" s="5" t="s">
        <v>2048</v>
      </c>
      <c r="Y63" s="5" t="s">
        <v>2048</v>
      </c>
      <c r="Z63" s="13" t="s">
        <v>2048</v>
      </c>
      <c r="AA63" s="5">
        <v>18972051</v>
      </c>
      <c r="AB63" s="5">
        <v>18972051</v>
      </c>
      <c r="AC63" s="13">
        <v>0</v>
      </c>
      <c r="AD63" s="5">
        <v>3543498</v>
      </c>
      <c r="AE63" s="5">
        <v>3543498</v>
      </c>
      <c r="AF63" s="13">
        <v>0</v>
      </c>
      <c r="AG63" s="5">
        <v>3715784</v>
      </c>
      <c r="AH63" s="5">
        <v>3715784</v>
      </c>
      <c r="AI63" s="13">
        <v>0</v>
      </c>
      <c r="AJ63" s="5">
        <v>235912</v>
      </c>
      <c r="AK63" s="5">
        <v>235912</v>
      </c>
      <c r="AL63" s="13">
        <v>0</v>
      </c>
      <c r="AM63" s="5">
        <v>3715784</v>
      </c>
      <c r="AN63" s="5">
        <v>3715784</v>
      </c>
      <c r="AO63" s="13">
        <v>0</v>
      </c>
      <c r="AP63" s="5">
        <v>235912</v>
      </c>
      <c r="AQ63" s="5">
        <v>235912</v>
      </c>
      <c r="AR63" s="13">
        <v>0</v>
      </c>
    </row>
    <row r="64" spans="1:44" x14ac:dyDescent="0.25">
      <c r="A64" s="1" t="s">
        <v>120</v>
      </c>
      <c r="B64" s="2" t="s">
        <v>121</v>
      </c>
      <c r="C64" s="5">
        <v>6514915</v>
      </c>
      <c r="D64" s="5">
        <v>6514915</v>
      </c>
      <c r="E64" s="13">
        <v>0</v>
      </c>
      <c r="F64" s="14">
        <v>36324527</v>
      </c>
      <c r="G64" s="14">
        <v>36324527</v>
      </c>
      <c r="H64" s="13">
        <v>0</v>
      </c>
      <c r="I64" s="48">
        <v>57028433</v>
      </c>
      <c r="J64" s="48">
        <v>57028433</v>
      </c>
      <c r="K64" s="13">
        <v>0</v>
      </c>
      <c r="L64" s="5">
        <v>51</v>
      </c>
      <c r="M64" s="5">
        <v>51</v>
      </c>
      <c r="N64" s="13">
        <v>0</v>
      </c>
      <c r="O64" s="5">
        <v>5196750</v>
      </c>
      <c r="P64" s="5">
        <v>5196750</v>
      </c>
      <c r="Q64" s="13">
        <v>0</v>
      </c>
      <c r="R64" s="5">
        <v>165144162</v>
      </c>
      <c r="S64" s="5">
        <v>165144162</v>
      </c>
      <c r="T64" s="13">
        <v>0</v>
      </c>
      <c r="U64" s="48">
        <v>96474704</v>
      </c>
      <c r="V64" s="48">
        <v>96474704</v>
      </c>
      <c r="W64" s="13">
        <v>0</v>
      </c>
      <c r="X64" s="5" t="s">
        <v>2049</v>
      </c>
      <c r="Y64" s="5" t="s">
        <v>2049</v>
      </c>
      <c r="Z64" s="13" t="s">
        <v>2048</v>
      </c>
      <c r="AA64" s="5">
        <v>201468689</v>
      </c>
      <c r="AB64" s="5">
        <v>201468689</v>
      </c>
      <c r="AC64" s="13">
        <v>0</v>
      </c>
      <c r="AD64" s="5">
        <v>17527722</v>
      </c>
      <c r="AE64" s="5">
        <v>17527722</v>
      </c>
      <c r="AF64" s="13">
        <v>0</v>
      </c>
      <c r="AG64" s="5">
        <v>11711665</v>
      </c>
      <c r="AH64" s="5">
        <v>11711665</v>
      </c>
      <c r="AI64" s="13">
        <v>0</v>
      </c>
      <c r="AJ64" s="5">
        <v>745118</v>
      </c>
      <c r="AK64" s="5">
        <v>745118</v>
      </c>
      <c r="AL64" s="13">
        <v>0</v>
      </c>
      <c r="AM64" s="5">
        <v>11711665</v>
      </c>
      <c r="AN64" s="5">
        <v>11711665</v>
      </c>
      <c r="AO64" s="13">
        <v>0</v>
      </c>
      <c r="AP64" s="5">
        <v>745118</v>
      </c>
      <c r="AQ64" s="5">
        <v>745118</v>
      </c>
      <c r="AR64" s="13">
        <v>0</v>
      </c>
    </row>
    <row r="65" spans="1:44" x14ac:dyDescent="0.25">
      <c r="A65" s="1" t="s">
        <v>122</v>
      </c>
      <c r="B65" s="2" t="s">
        <v>123</v>
      </c>
      <c r="C65" s="5">
        <v>423733</v>
      </c>
      <c r="D65" s="5">
        <v>423733</v>
      </c>
      <c r="E65" s="13">
        <v>0</v>
      </c>
      <c r="F65" s="14">
        <v>145028</v>
      </c>
      <c r="G65" s="14">
        <v>145028</v>
      </c>
      <c r="H65" s="13">
        <v>0</v>
      </c>
      <c r="I65" s="48">
        <v>1368459</v>
      </c>
      <c r="J65" s="48">
        <v>1368459</v>
      </c>
      <c r="K65" s="13">
        <v>0</v>
      </c>
      <c r="L65" s="5">
        <v>0</v>
      </c>
      <c r="M65" s="5">
        <v>0</v>
      </c>
      <c r="N65" s="13" t="s">
        <v>1050</v>
      </c>
      <c r="O65" s="5">
        <v>0</v>
      </c>
      <c r="P65" s="5">
        <v>0</v>
      </c>
      <c r="Q65" s="13" t="s">
        <v>1050</v>
      </c>
      <c r="R65" s="5">
        <v>0</v>
      </c>
      <c r="S65" s="5">
        <v>0</v>
      </c>
      <c r="T65" s="13" t="s">
        <v>1050</v>
      </c>
      <c r="U65" s="48">
        <v>0</v>
      </c>
      <c r="V65" s="48">
        <v>0</v>
      </c>
      <c r="W65" s="13" t="s">
        <v>1050</v>
      </c>
      <c r="X65" s="5" t="s">
        <v>2048</v>
      </c>
      <c r="Y65" s="5" t="s">
        <v>2048</v>
      </c>
      <c r="Z65" s="13" t="s">
        <v>2048</v>
      </c>
      <c r="AA65" s="5">
        <v>145028</v>
      </c>
      <c r="AB65" s="5">
        <v>145028</v>
      </c>
      <c r="AC65" s="13">
        <v>0</v>
      </c>
      <c r="AD65" s="5">
        <v>131149</v>
      </c>
      <c r="AE65" s="5">
        <v>131149</v>
      </c>
      <c r="AF65" s="13">
        <v>0</v>
      </c>
      <c r="AG65" s="5">
        <v>423733</v>
      </c>
      <c r="AH65" s="5">
        <v>423733</v>
      </c>
      <c r="AI65" s="13">
        <v>0</v>
      </c>
      <c r="AJ65" s="5">
        <v>33479</v>
      </c>
      <c r="AK65" s="5">
        <v>33479</v>
      </c>
      <c r="AL65" s="13">
        <v>0</v>
      </c>
      <c r="AM65" s="5">
        <v>121817</v>
      </c>
      <c r="AN65" s="5">
        <v>121817</v>
      </c>
      <c r="AO65" s="13">
        <v>0</v>
      </c>
      <c r="AP65" s="5">
        <v>5810</v>
      </c>
      <c r="AQ65" s="5">
        <v>5810</v>
      </c>
      <c r="AR65" s="13">
        <v>0</v>
      </c>
    </row>
    <row r="66" spans="1:44" x14ac:dyDescent="0.25">
      <c r="A66" s="1" t="s">
        <v>124</v>
      </c>
      <c r="B66" s="2" t="s">
        <v>125</v>
      </c>
      <c r="C66" s="5">
        <v>1106891</v>
      </c>
      <c r="D66" s="5">
        <v>1106891</v>
      </c>
      <c r="E66" s="13">
        <v>0</v>
      </c>
      <c r="F66" s="14">
        <v>8497987</v>
      </c>
      <c r="G66" s="14">
        <v>8497987</v>
      </c>
      <c r="H66" s="13">
        <v>0</v>
      </c>
      <c r="I66" s="48">
        <v>7068664</v>
      </c>
      <c r="J66" s="48">
        <v>7068664</v>
      </c>
      <c r="K66" s="13">
        <v>0</v>
      </c>
      <c r="L66" s="5">
        <v>0</v>
      </c>
      <c r="M66" s="5">
        <v>0</v>
      </c>
      <c r="N66" s="13" t="s">
        <v>1050</v>
      </c>
      <c r="O66" s="5">
        <v>0</v>
      </c>
      <c r="P66" s="5">
        <v>0</v>
      </c>
      <c r="Q66" s="13" t="s">
        <v>1050</v>
      </c>
      <c r="R66" s="5">
        <v>0</v>
      </c>
      <c r="S66" s="5">
        <v>0</v>
      </c>
      <c r="T66" s="13" t="s">
        <v>1050</v>
      </c>
      <c r="U66" s="48">
        <v>0</v>
      </c>
      <c r="V66" s="48">
        <v>0</v>
      </c>
      <c r="W66" s="13" t="s">
        <v>1050</v>
      </c>
      <c r="X66" s="5" t="s">
        <v>2048</v>
      </c>
      <c r="Y66" s="5" t="s">
        <v>2048</v>
      </c>
      <c r="Z66" s="13" t="s">
        <v>2048</v>
      </c>
      <c r="AA66" s="5">
        <v>8497987</v>
      </c>
      <c r="AB66" s="5">
        <v>8497987</v>
      </c>
      <c r="AC66" s="13">
        <v>0</v>
      </c>
      <c r="AD66" s="5">
        <v>1478604</v>
      </c>
      <c r="AE66" s="5">
        <v>1478604</v>
      </c>
      <c r="AF66" s="13">
        <v>0</v>
      </c>
      <c r="AG66" s="5">
        <v>1106891</v>
      </c>
      <c r="AH66" s="5">
        <v>1106891</v>
      </c>
      <c r="AI66" s="13">
        <v>0</v>
      </c>
      <c r="AJ66" s="5">
        <v>80629</v>
      </c>
      <c r="AK66" s="5">
        <v>80629</v>
      </c>
      <c r="AL66" s="13">
        <v>0</v>
      </c>
      <c r="AM66" s="5">
        <v>1106891</v>
      </c>
      <c r="AN66" s="5">
        <v>1106891</v>
      </c>
      <c r="AO66" s="13">
        <v>0</v>
      </c>
      <c r="AP66" s="5">
        <v>80629</v>
      </c>
      <c r="AQ66" s="5">
        <v>80629</v>
      </c>
      <c r="AR66" s="13">
        <v>0</v>
      </c>
    </row>
    <row r="67" spans="1:44" x14ac:dyDescent="0.25">
      <c r="A67" s="1" t="s">
        <v>126</v>
      </c>
      <c r="B67" s="2" t="s">
        <v>127</v>
      </c>
      <c r="C67" s="5">
        <v>0</v>
      </c>
      <c r="D67" s="5">
        <v>0</v>
      </c>
      <c r="E67" s="13" t="s">
        <v>1050</v>
      </c>
      <c r="F67" s="14">
        <v>0</v>
      </c>
      <c r="G67" s="14">
        <v>0</v>
      </c>
      <c r="H67" s="13" t="s">
        <v>1050</v>
      </c>
      <c r="I67" s="48">
        <v>0</v>
      </c>
      <c r="J67" s="48">
        <v>0</v>
      </c>
      <c r="K67" s="13" t="s">
        <v>1050</v>
      </c>
      <c r="L67" s="5">
        <v>0</v>
      </c>
      <c r="M67" s="5">
        <v>0</v>
      </c>
      <c r="N67" s="13" t="s">
        <v>1050</v>
      </c>
      <c r="O67" s="5">
        <v>0</v>
      </c>
      <c r="P67" s="5">
        <v>0</v>
      </c>
      <c r="Q67" s="13" t="s">
        <v>1050</v>
      </c>
      <c r="R67" s="5">
        <v>0</v>
      </c>
      <c r="S67" s="5">
        <v>0</v>
      </c>
      <c r="T67" s="13" t="s">
        <v>1050</v>
      </c>
      <c r="U67" s="48">
        <v>0</v>
      </c>
      <c r="V67" s="48">
        <v>0</v>
      </c>
      <c r="W67" s="13" t="s">
        <v>1050</v>
      </c>
      <c r="X67" s="5" t="s">
        <v>2048</v>
      </c>
      <c r="Y67" s="5" t="s">
        <v>2048</v>
      </c>
      <c r="Z67" s="13" t="s">
        <v>2048</v>
      </c>
      <c r="AA67" s="5">
        <v>0</v>
      </c>
      <c r="AB67" s="5">
        <v>0</v>
      </c>
      <c r="AC67" s="13" t="s">
        <v>1050</v>
      </c>
      <c r="AD67" s="5">
        <v>0</v>
      </c>
      <c r="AE67" s="5">
        <v>0</v>
      </c>
      <c r="AF67" s="13" t="s">
        <v>1050</v>
      </c>
      <c r="AG67" s="5">
        <v>0</v>
      </c>
      <c r="AH67" s="5">
        <v>0</v>
      </c>
      <c r="AI67" s="13" t="s">
        <v>1050</v>
      </c>
      <c r="AJ67" s="5">
        <v>0</v>
      </c>
      <c r="AK67" s="5">
        <v>0</v>
      </c>
      <c r="AL67" s="13" t="s">
        <v>1050</v>
      </c>
      <c r="AM67" s="5">
        <v>0</v>
      </c>
      <c r="AN67" s="5">
        <v>0</v>
      </c>
      <c r="AO67" s="13" t="s">
        <v>1050</v>
      </c>
      <c r="AP67" s="5">
        <v>0</v>
      </c>
      <c r="AQ67" s="5">
        <v>0</v>
      </c>
      <c r="AR67" s="13" t="s">
        <v>1050</v>
      </c>
    </row>
    <row r="68" spans="1:44" x14ac:dyDescent="0.25">
      <c r="A68" s="1" t="s">
        <v>128</v>
      </c>
      <c r="B68" s="2" t="s">
        <v>129</v>
      </c>
      <c r="C68" s="5">
        <v>10055824</v>
      </c>
      <c r="D68" s="5">
        <v>10055824</v>
      </c>
      <c r="E68" s="13">
        <v>0</v>
      </c>
      <c r="F68" s="14">
        <v>75159252</v>
      </c>
      <c r="G68" s="14">
        <v>75159252</v>
      </c>
      <c r="H68" s="13">
        <v>0</v>
      </c>
      <c r="I68" s="48">
        <v>113769285</v>
      </c>
      <c r="J68" s="48">
        <v>113769285</v>
      </c>
      <c r="K68" s="13">
        <v>0</v>
      </c>
      <c r="L68" s="5">
        <v>12.4</v>
      </c>
      <c r="M68" s="5">
        <v>12.4</v>
      </c>
      <c r="N68" s="13">
        <v>0</v>
      </c>
      <c r="O68" s="5">
        <v>926900</v>
      </c>
      <c r="P68" s="5">
        <v>926900</v>
      </c>
      <c r="Q68" s="13">
        <v>0</v>
      </c>
      <c r="R68" s="5">
        <v>12128749</v>
      </c>
      <c r="S68" s="5">
        <v>12128749</v>
      </c>
      <c r="T68" s="13">
        <v>0</v>
      </c>
      <c r="U68" s="48">
        <v>25551007</v>
      </c>
      <c r="V68" s="48">
        <v>25551007</v>
      </c>
      <c r="W68" s="13">
        <v>0</v>
      </c>
      <c r="X68" s="5" t="s">
        <v>2048</v>
      </c>
      <c r="Y68" s="5" t="s">
        <v>2048</v>
      </c>
      <c r="Z68" s="13" t="s">
        <v>2048</v>
      </c>
      <c r="AA68" s="5">
        <v>87288001</v>
      </c>
      <c r="AB68" s="5">
        <v>87288001</v>
      </c>
      <c r="AC68" s="13">
        <v>0</v>
      </c>
      <c r="AD68" s="5">
        <v>25144083</v>
      </c>
      <c r="AE68" s="5">
        <v>25144083</v>
      </c>
      <c r="AF68" s="13">
        <v>0</v>
      </c>
      <c r="AG68" s="5">
        <v>10982724</v>
      </c>
      <c r="AH68" s="5">
        <v>10982724</v>
      </c>
      <c r="AI68" s="13">
        <v>0</v>
      </c>
      <c r="AJ68" s="5">
        <v>954059</v>
      </c>
      <c r="AK68" s="5">
        <v>954059</v>
      </c>
      <c r="AL68" s="13">
        <v>0</v>
      </c>
      <c r="AM68" s="5">
        <v>10982724</v>
      </c>
      <c r="AN68" s="5">
        <v>10982724</v>
      </c>
      <c r="AO68" s="13">
        <v>0</v>
      </c>
      <c r="AP68" s="5">
        <v>954059</v>
      </c>
      <c r="AQ68" s="5">
        <v>954059</v>
      </c>
      <c r="AR68" s="13">
        <v>0</v>
      </c>
    </row>
    <row r="69" spans="1:44" x14ac:dyDescent="0.25">
      <c r="A69" s="2" t="s">
        <v>130</v>
      </c>
      <c r="B69" s="2" t="s">
        <v>131</v>
      </c>
      <c r="C69" s="5" t="s">
        <v>1050</v>
      </c>
      <c r="D69" s="5">
        <v>291983</v>
      </c>
      <c r="E69" s="13" t="s">
        <v>2028</v>
      </c>
      <c r="F69" s="14" t="s">
        <v>1050</v>
      </c>
      <c r="G69" s="14">
        <v>702422.18666760356</v>
      </c>
      <c r="H69" s="13" t="s">
        <v>2028</v>
      </c>
      <c r="I69" s="48" t="s">
        <v>1050</v>
      </c>
      <c r="J69" s="48">
        <v>1207015</v>
      </c>
      <c r="K69" s="13" t="s">
        <v>2028</v>
      </c>
      <c r="L69" s="5" t="s">
        <v>1050</v>
      </c>
      <c r="M69" s="5">
        <v>0</v>
      </c>
      <c r="N69" s="13" t="s">
        <v>2028</v>
      </c>
      <c r="O69" s="5" t="s">
        <v>1050</v>
      </c>
      <c r="P69" s="5">
        <v>0</v>
      </c>
      <c r="Q69" s="13" t="s">
        <v>2028</v>
      </c>
      <c r="R69" s="5" t="s">
        <v>1050</v>
      </c>
      <c r="S69" s="5">
        <v>0</v>
      </c>
      <c r="T69" s="13" t="s">
        <v>2028</v>
      </c>
      <c r="U69" s="48" t="s">
        <v>1050</v>
      </c>
      <c r="V69" s="48">
        <v>0</v>
      </c>
      <c r="W69" s="13" t="s">
        <v>2028</v>
      </c>
      <c r="X69" s="5" t="s">
        <v>1050</v>
      </c>
      <c r="Y69" s="5" t="s">
        <v>2048</v>
      </c>
      <c r="Z69" s="13" t="s">
        <v>2049</v>
      </c>
      <c r="AA69" s="5" t="s">
        <v>1050</v>
      </c>
      <c r="AB69" s="5">
        <v>702422.18666760356</v>
      </c>
      <c r="AC69" s="13" t="s">
        <v>2028</v>
      </c>
      <c r="AD69" s="5" t="s">
        <v>1050</v>
      </c>
      <c r="AE69" s="5">
        <v>171034</v>
      </c>
      <c r="AF69" s="13" t="s">
        <v>2028</v>
      </c>
      <c r="AG69" s="5" t="s">
        <v>1050</v>
      </c>
      <c r="AH69" s="5">
        <v>291983</v>
      </c>
      <c r="AI69" s="13" t="s">
        <v>2028</v>
      </c>
      <c r="AJ69" s="5" t="s">
        <v>1050</v>
      </c>
      <c r="AK69" s="5">
        <v>18596</v>
      </c>
      <c r="AL69" s="13" t="s">
        <v>2028</v>
      </c>
      <c r="AM69" s="5" t="s">
        <v>1050</v>
      </c>
      <c r="AN69" s="5">
        <v>291983</v>
      </c>
      <c r="AO69" s="13" t="s">
        <v>2028</v>
      </c>
      <c r="AP69" s="5" t="s">
        <v>1050</v>
      </c>
      <c r="AQ69" s="5">
        <v>18596</v>
      </c>
      <c r="AR69" s="13" t="s">
        <v>2028</v>
      </c>
    </row>
    <row r="70" spans="1:44" x14ac:dyDescent="0.25">
      <c r="A70" s="1" t="s">
        <v>132</v>
      </c>
      <c r="B70" s="2" t="s">
        <v>133</v>
      </c>
      <c r="C70" s="5">
        <v>1156868</v>
      </c>
      <c r="D70" s="5">
        <v>1156868</v>
      </c>
      <c r="E70" s="13">
        <v>0</v>
      </c>
      <c r="F70" s="14">
        <v>2919558</v>
      </c>
      <c r="G70" s="14">
        <v>2919558</v>
      </c>
      <c r="H70" s="13">
        <v>0</v>
      </c>
      <c r="I70" s="48">
        <v>2978287</v>
      </c>
      <c r="J70" s="48">
        <v>2978287</v>
      </c>
      <c r="K70" s="13">
        <v>0</v>
      </c>
      <c r="L70" s="5">
        <v>0</v>
      </c>
      <c r="M70" s="5">
        <v>0</v>
      </c>
      <c r="N70" s="13" t="s">
        <v>1050</v>
      </c>
      <c r="O70" s="5">
        <v>0</v>
      </c>
      <c r="P70" s="5">
        <v>0</v>
      </c>
      <c r="Q70" s="13" t="s">
        <v>1050</v>
      </c>
      <c r="R70" s="5">
        <v>0</v>
      </c>
      <c r="S70" s="5">
        <v>0</v>
      </c>
      <c r="T70" s="13" t="s">
        <v>1050</v>
      </c>
      <c r="U70" s="48">
        <v>0</v>
      </c>
      <c r="V70" s="48">
        <v>0</v>
      </c>
      <c r="W70" s="13" t="s">
        <v>1050</v>
      </c>
      <c r="X70" s="5" t="s">
        <v>2048</v>
      </c>
      <c r="Y70" s="5" t="s">
        <v>2048</v>
      </c>
      <c r="Z70" s="13" t="s">
        <v>2048</v>
      </c>
      <c r="AA70" s="5">
        <v>2919558</v>
      </c>
      <c r="AB70" s="5">
        <v>2919558</v>
      </c>
      <c r="AC70" s="13">
        <v>0</v>
      </c>
      <c r="AD70" s="5">
        <v>230457</v>
      </c>
      <c r="AE70" s="5">
        <v>230457</v>
      </c>
      <c r="AF70" s="13">
        <v>0</v>
      </c>
      <c r="AG70" s="5">
        <v>1156868</v>
      </c>
      <c r="AH70" s="5">
        <v>1156868</v>
      </c>
      <c r="AI70" s="13">
        <v>0</v>
      </c>
      <c r="AJ70" s="5">
        <v>66101</v>
      </c>
      <c r="AK70" s="5">
        <v>66101</v>
      </c>
      <c r="AL70" s="13">
        <v>0</v>
      </c>
      <c r="AM70" s="5">
        <v>336922</v>
      </c>
      <c r="AN70" s="5">
        <v>336922</v>
      </c>
      <c r="AO70" s="13">
        <v>0</v>
      </c>
      <c r="AP70" s="5">
        <v>9341</v>
      </c>
      <c r="AQ70" s="5">
        <v>9341</v>
      </c>
      <c r="AR70" s="13">
        <v>0</v>
      </c>
    </row>
    <row r="71" spans="1:44" x14ac:dyDescent="0.25">
      <c r="A71" s="1" t="s">
        <v>134</v>
      </c>
      <c r="B71" s="2" t="s">
        <v>135</v>
      </c>
      <c r="C71" s="5">
        <v>1883228</v>
      </c>
      <c r="D71" s="5">
        <v>1883228</v>
      </c>
      <c r="E71" s="13">
        <v>0</v>
      </c>
      <c r="F71" s="14">
        <v>9973169</v>
      </c>
      <c r="G71" s="14">
        <v>9973169</v>
      </c>
      <c r="H71" s="13">
        <v>0</v>
      </c>
      <c r="I71" s="48">
        <v>13550318</v>
      </c>
      <c r="J71" s="48">
        <v>13550318</v>
      </c>
      <c r="K71" s="13">
        <v>0</v>
      </c>
      <c r="L71" s="5">
        <v>0</v>
      </c>
      <c r="M71" s="5">
        <v>0</v>
      </c>
      <c r="N71" s="13" t="s">
        <v>1050</v>
      </c>
      <c r="O71" s="5">
        <v>0</v>
      </c>
      <c r="P71" s="5">
        <v>0</v>
      </c>
      <c r="Q71" s="13" t="s">
        <v>1050</v>
      </c>
      <c r="R71" s="5">
        <v>0</v>
      </c>
      <c r="S71" s="5">
        <v>0</v>
      </c>
      <c r="T71" s="13" t="s">
        <v>1050</v>
      </c>
      <c r="U71" s="48">
        <v>0</v>
      </c>
      <c r="V71" s="48">
        <v>0</v>
      </c>
      <c r="W71" s="13" t="s">
        <v>1050</v>
      </c>
      <c r="X71" s="5" t="s">
        <v>2048</v>
      </c>
      <c r="Y71" s="5" t="s">
        <v>2048</v>
      </c>
      <c r="Z71" s="13" t="s">
        <v>2048</v>
      </c>
      <c r="AA71" s="5">
        <v>9973169</v>
      </c>
      <c r="AB71" s="5">
        <v>9973169</v>
      </c>
      <c r="AC71" s="13">
        <v>0</v>
      </c>
      <c r="AD71" s="5">
        <v>2304543</v>
      </c>
      <c r="AE71" s="5">
        <v>2304543</v>
      </c>
      <c r="AF71" s="13">
        <v>0</v>
      </c>
      <c r="AG71" s="5">
        <v>1883228</v>
      </c>
      <c r="AH71" s="5">
        <v>1883228</v>
      </c>
      <c r="AI71" s="13">
        <v>0</v>
      </c>
      <c r="AJ71" s="5">
        <v>130922</v>
      </c>
      <c r="AK71" s="5">
        <v>130922</v>
      </c>
      <c r="AL71" s="13">
        <v>0</v>
      </c>
      <c r="AM71" s="5">
        <v>1883228</v>
      </c>
      <c r="AN71" s="5">
        <v>1883228</v>
      </c>
      <c r="AO71" s="13">
        <v>0</v>
      </c>
      <c r="AP71" s="5">
        <v>130922</v>
      </c>
      <c r="AQ71" s="5">
        <v>130922</v>
      </c>
      <c r="AR71" s="13">
        <v>0</v>
      </c>
    </row>
    <row r="72" spans="1:44" x14ac:dyDescent="0.25">
      <c r="A72" s="1" t="s">
        <v>136</v>
      </c>
      <c r="B72" s="2" t="s">
        <v>137</v>
      </c>
      <c r="C72" s="5">
        <v>357685</v>
      </c>
      <c r="D72" s="5">
        <v>357685</v>
      </c>
      <c r="E72" s="13">
        <v>0</v>
      </c>
      <c r="F72" s="14">
        <v>0</v>
      </c>
      <c r="G72" s="14">
        <v>0</v>
      </c>
      <c r="H72" s="13" t="s">
        <v>1050</v>
      </c>
      <c r="I72" s="48">
        <v>2069013</v>
      </c>
      <c r="J72" s="48">
        <v>2069013</v>
      </c>
      <c r="K72" s="13">
        <v>0</v>
      </c>
      <c r="L72" s="5">
        <v>0</v>
      </c>
      <c r="M72" s="5">
        <v>0</v>
      </c>
      <c r="N72" s="13" t="s">
        <v>1050</v>
      </c>
      <c r="O72" s="5">
        <v>0</v>
      </c>
      <c r="P72" s="5">
        <v>0</v>
      </c>
      <c r="Q72" s="13" t="s">
        <v>1050</v>
      </c>
      <c r="R72" s="5">
        <v>0</v>
      </c>
      <c r="S72" s="5">
        <v>0</v>
      </c>
      <c r="T72" s="13" t="s">
        <v>1050</v>
      </c>
      <c r="U72" s="48">
        <v>0</v>
      </c>
      <c r="V72" s="48">
        <v>0</v>
      </c>
      <c r="W72" s="13" t="s">
        <v>1050</v>
      </c>
      <c r="X72" s="5" t="s">
        <v>2048</v>
      </c>
      <c r="Y72" s="5" t="s">
        <v>2048</v>
      </c>
      <c r="Z72" s="13" t="s">
        <v>2048</v>
      </c>
      <c r="AA72" s="5">
        <v>0</v>
      </c>
      <c r="AB72" s="5">
        <v>0</v>
      </c>
      <c r="AC72" s="13" t="s">
        <v>1050</v>
      </c>
      <c r="AD72" s="5">
        <v>172192</v>
      </c>
      <c r="AE72" s="5">
        <v>172192</v>
      </c>
      <c r="AF72" s="13">
        <v>0</v>
      </c>
      <c r="AG72" s="5">
        <v>357685</v>
      </c>
      <c r="AH72" s="5">
        <v>357685</v>
      </c>
      <c r="AI72" s="13">
        <v>0</v>
      </c>
      <c r="AJ72" s="5">
        <v>32849</v>
      </c>
      <c r="AK72" s="5">
        <v>32849</v>
      </c>
      <c r="AL72" s="13">
        <v>0</v>
      </c>
      <c r="AM72" s="5">
        <v>0</v>
      </c>
      <c r="AN72" s="5">
        <v>0</v>
      </c>
      <c r="AO72" s="13" t="s">
        <v>1050</v>
      </c>
      <c r="AP72" s="5">
        <v>0</v>
      </c>
      <c r="AQ72" s="5">
        <v>0</v>
      </c>
      <c r="AR72" s="13" t="s">
        <v>1050</v>
      </c>
    </row>
    <row r="73" spans="1:44" x14ac:dyDescent="0.25">
      <c r="A73" s="1" t="s">
        <v>138</v>
      </c>
      <c r="B73" s="2" t="s">
        <v>139</v>
      </c>
      <c r="C73" s="5">
        <v>3600293</v>
      </c>
      <c r="D73" s="5">
        <v>3600293</v>
      </c>
      <c r="E73" s="13">
        <v>0</v>
      </c>
      <c r="F73" s="14">
        <v>16799888</v>
      </c>
      <c r="G73" s="14">
        <v>16799888</v>
      </c>
      <c r="H73" s="13">
        <v>0</v>
      </c>
      <c r="I73" s="48">
        <v>21510663</v>
      </c>
      <c r="J73" s="48">
        <v>21510663</v>
      </c>
      <c r="K73" s="13">
        <v>0</v>
      </c>
      <c r="L73" s="5">
        <v>0</v>
      </c>
      <c r="M73" s="5">
        <v>0</v>
      </c>
      <c r="N73" s="13" t="s">
        <v>1050</v>
      </c>
      <c r="O73" s="5">
        <v>0</v>
      </c>
      <c r="P73" s="5">
        <v>0</v>
      </c>
      <c r="Q73" s="13" t="s">
        <v>1050</v>
      </c>
      <c r="R73" s="5">
        <v>0</v>
      </c>
      <c r="S73" s="5">
        <v>0</v>
      </c>
      <c r="T73" s="13" t="s">
        <v>1050</v>
      </c>
      <c r="U73" s="48">
        <v>0</v>
      </c>
      <c r="V73" s="48">
        <v>0</v>
      </c>
      <c r="W73" s="13" t="s">
        <v>1050</v>
      </c>
      <c r="X73" s="5" t="s">
        <v>2048</v>
      </c>
      <c r="Y73" s="5" t="s">
        <v>2048</v>
      </c>
      <c r="Z73" s="13" t="s">
        <v>2048</v>
      </c>
      <c r="AA73" s="5">
        <v>16799888</v>
      </c>
      <c r="AB73" s="5">
        <v>16799888</v>
      </c>
      <c r="AC73" s="13">
        <v>0</v>
      </c>
      <c r="AD73" s="5">
        <v>2451284</v>
      </c>
      <c r="AE73" s="5">
        <v>2451284</v>
      </c>
      <c r="AF73" s="13">
        <v>0</v>
      </c>
      <c r="AG73" s="5">
        <v>3600293</v>
      </c>
      <c r="AH73" s="5">
        <v>3600293</v>
      </c>
      <c r="AI73" s="13">
        <v>0</v>
      </c>
      <c r="AJ73" s="5">
        <v>210856</v>
      </c>
      <c r="AK73" s="5">
        <v>210856</v>
      </c>
      <c r="AL73" s="13">
        <v>0</v>
      </c>
      <c r="AM73" s="5">
        <v>3600293</v>
      </c>
      <c r="AN73" s="5">
        <v>3600293</v>
      </c>
      <c r="AO73" s="13">
        <v>0</v>
      </c>
      <c r="AP73" s="5">
        <v>210856</v>
      </c>
      <c r="AQ73" s="5">
        <v>210856</v>
      </c>
      <c r="AR73" s="13">
        <v>0</v>
      </c>
    </row>
    <row r="74" spans="1:44" x14ac:dyDescent="0.25">
      <c r="A74" s="1" t="s">
        <v>140</v>
      </c>
      <c r="B74" s="2" t="s">
        <v>141</v>
      </c>
      <c r="C74" s="5">
        <v>4577012</v>
      </c>
      <c r="D74" s="5">
        <v>4577012</v>
      </c>
      <c r="E74" s="13">
        <v>0</v>
      </c>
      <c r="F74" s="14">
        <v>19281335</v>
      </c>
      <c r="G74" s="14">
        <v>19281335</v>
      </c>
      <c r="H74" s="13">
        <v>0</v>
      </c>
      <c r="I74" s="48">
        <v>23257358</v>
      </c>
      <c r="J74" s="48">
        <v>23257358</v>
      </c>
      <c r="K74" s="13">
        <v>0</v>
      </c>
      <c r="L74" s="5">
        <v>0</v>
      </c>
      <c r="M74" s="5">
        <v>0</v>
      </c>
      <c r="N74" s="13" t="s">
        <v>1050</v>
      </c>
      <c r="O74" s="5">
        <v>0</v>
      </c>
      <c r="P74" s="5">
        <v>0</v>
      </c>
      <c r="Q74" s="13" t="s">
        <v>1050</v>
      </c>
      <c r="R74" s="5">
        <v>0</v>
      </c>
      <c r="S74" s="5">
        <v>0</v>
      </c>
      <c r="T74" s="13" t="s">
        <v>1050</v>
      </c>
      <c r="U74" s="48">
        <v>0</v>
      </c>
      <c r="V74" s="48">
        <v>0</v>
      </c>
      <c r="W74" s="13" t="s">
        <v>1050</v>
      </c>
      <c r="X74" s="5" t="s">
        <v>2048</v>
      </c>
      <c r="Y74" s="5" t="s">
        <v>2048</v>
      </c>
      <c r="Z74" s="13" t="s">
        <v>2048</v>
      </c>
      <c r="AA74" s="5">
        <v>19281335</v>
      </c>
      <c r="AB74" s="5">
        <v>19281335</v>
      </c>
      <c r="AC74" s="13">
        <v>0</v>
      </c>
      <c r="AD74" s="5">
        <v>3072938</v>
      </c>
      <c r="AE74" s="5">
        <v>3072938</v>
      </c>
      <c r="AF74" s="13">
        <v>0</v>
      </c>
      <c r="AG74" s="5">
        <v>4577012</v>
      </c>
      <c r="AH74" s="5">
        <v>4577012</v>
      </c>
      <c r="AI74" s="13">
        <v>0</v>
      </c>
      <c r="AJ74" s="5">
        <v>276303</v>
      </c>
      <c r="AK74" s="5">
        <v>276303</v>
      </c>
      <c r="AL74" s="13">
        <v>0</v>
      </c>
      <c r="AM74" s="5">
        <v>4577012</v>
      </c>
      <c r="AN74" s="5">
        <v>4577012</v>
      </c>
      <c r="AO74" s="13">
        <v>0</v>
      </c>
      <c r="AP74" s="5">
        <v>276303</v>
      </c>
      <c r="AQ74" s="5">
        <v>276303</v>
      </c>
      <c r="AR74" s="13">
        <v>0</v>
      </c>
    </row>
    <row r="75" spans="1:44" x14ac:dyDescent="0.25">
      <c r="A75" s="1" t="s">
        <v>142</v>
      </c>
      <c r="B75" s="2" t="s">
        <v>143</v>
      </c>
      <c r="C75" s="5">
        <v>915545</v>
      </c>
      <c r="D75" s="5">
        <v>915545</v>
      </c>
      <c r="E75" s="13">
        <v>0</v>
      </c>
      <c r="F75" s="14">
        <v>0</v>
      </c>
      <c r="G75" s="14">
        <v>0</v>
      </c>
      <c r="H75" s="13" t="s">
        <v>1050</v>
      </c>
      <c r="I75" s="48">
        <v>1900781</v>
      </c>
      <c r="J75" s="48">
        <v>1900781</v>
      </c>
      <c r="K75" s="13">
        <v>0</v>
      </c>
      <c r="L75" s="5">
        <v>0</v>
      </c>
      <c r="M75" s="5">
        <v>0</v>
      </c>
      <c r="N75" s="13" t="s">
        <v>1050</v>
      </c>
      <c r="O75" s="5">
        <v>0</v>
      </c>
      <c r="P75" s="5">
        <v>0</v>
      </c>
      <c r="Q75" s="13" t="s">
        <v>1050</v>
      </c>
      <c r="R75" s="5">
        <v>0</v>
      </c>
      <c r="S75" s="5">
        <v>0</v>
      </c>
      <c r="T75" s="13" t="s">
        <v>1050</v>
      </c>
      <c r="U75" s="48">
        <v>0</v>
      </c>
      <c r="V75" s="48">
        <v>0</v>
      </c>
      <c r="W75" s="13" t="s">
        <v>1050</v>
      </c>
      <c r="X75" s="5" t="s">
        <v>2048</v>
      </c>
      <c r="Y75" s="5" t="s">
        <v>2048</v>
      </c>
      <c r="Z75" s="13" t="s">
        <v>2048</v>
      </c>
      <c r="AA75" s="5">
        <v>0</v>
      </c>
      <c r="AB75" s="5">
        <v>0</v>
      </c>
      <c r="AC75" s="13" t="s">
        <v>1050</v>
      </c>
      <c r="AD75" s="5">
        <v>458055</v>
      </c>
      <c r="AE75" s="5">
        <v>458055</v>
      </c>
      <c r="AF75" s="13">
        <v>0</v>
      </c>
      <c r="AG75" s="5">
        <v>915545</v>
      </c>
      <c r="AH75" s="5">
        <v>915545</v>
      </c>
      <c r="AI75" s="13">
        <v>0</v>
      </c>
      <c r="AJ75" s="5">
        <v>57057</v>
      </c>
      <c r="AK75" s="5">
        <v>57057</v>
      </c>
      <c r="AL75" s="13">
        <v>0</v>
      </c>
      <c r="AM75" s="5">
        <v>0</v>
      </c>
      <c r="AN75" s="5">
        <v>0</v>
      </c>
      <c r="AO75" s="13" t="s">
        <v>1050</v>
      </c>
      <c r="AP75" s="5">
        <v>0</v>
      </c>
      <c r="AQ75" s="5">
        <v>0</v>
      </c>
      <c r="AR75" s="13" t="s">
        <v>1050</v>
      </c>
    </row>
    <row r="76" spans="1:44" x14ac:dyDescent="0.25">
      <c r="A76" s="1" t="s">
        <v>144</v>
      </c>
      <c r="B76" s="2" t="s">
        <v>145</v>
      </c>
      <c r="C76" s="5">
        <v>974793</v>
      </c>
      <c r="D76" s="5">
        <v>974793</v>
      </c>
      <c r="E76" s="13">
        <v>0</v>
      </c>
      <c r="F76" s="14">
        <v>2977621</v>
      </c>
      <c r="G76" s="14">
        <v>2977621</v>
      </c>
      <c r="H76" s="13">
        <v>0</v>
      </c>
      <c r="I76" s="48">
        <v>3044256</v>
      </c>
      <c r="J76" s="48">
        <v>3044256</v>
      </c>
      <c r="K76" s="13">
        <v>0</v>
      </c>
      <c r="L76" s="5">
        <v>0</v>
      </c>
      <c r="M76" s="5">
        <v>0</v>
      </c>
      <c r="N76" s="13" t="s">
        <v>1050</v>
      </c>
      <c r="O76" s="5">
        <v>0</v>
      </c>
      <c r="P76" s="5">
        <v>0</v>
      </c>
      <c r="Q76" s="13" t="s">
        <v>1050</v>
      </c>
      <c r="R76" s="5">
        <v>0</v>
      </c>
      <c r="S76" s="5">
        <v>0</v>
      </c>
      <c r="T76" s="13" t="s">
        <v>1050</v>
      </c>
      <c r="U76" s="48">
        <v>0</v>
      </c>
      <c r="V76" s="48">
        <v>0</v>
      </c>
      <c r="W76" s="13" t="s">
        <v>1050</v>
      </c>
      <c r="X76" s="5" t="s">
        <v>2048</v>
      </c>
      <c r="Y76" s="5" t="s">
        <v>2048</v>
      </c>
      <c r="Z76" s="13" t="s">
        <v>2048</v>
      </c>
      <c r="AA76" s="5">
        <v>2977621</v>
      </c>
      <c r="AB76" s="5">
        <v>2977621</v>
      </c>
      <c r="AC76" s="13">
        <v>0</v>
      </c>
      <c r="AD76" s="5">
        <v>218665</v>
      </c>
      <c r="AE76" s="5">
        <v>218665</v>
      </c>
      <c r="AF76" s="13">
        <v>0</v>
      </c>
      <c r="AG76" s="5">
        <v>974793</v>
      </c>
      <c r="AH76" s="5">
        <v>974793</v>
      </c>
      <c r="AI76" s="13">
        <v>0</v>
      </c>
      <c r="AJ76" s="5">
        <v>60808</v>
      </c>
      <c r="AK76" s="5">
        <v>60808</v>
      </c>
      <c r="AL76" s="13">
        <v>0</v>
      </c>
      <c r="AM76" s="5">
        <v>974793</v>
      </c>
      <c r="AN76" s="5">
        <v>974793</v>
      </c>
      <c r="AO76" s="13">
        <v>0</v>
      </c>
      <c r="AP76" s="5">
        <v>60808</v>
      </c>
      <c r="AQ76" s="5">
        <v>60808</v>
      </c>
      <c r="AR76" s="13">
        <v>0</v>
      </c>
    </row>
    <row r="77" spans="1:44" x14ac:dyDescent="0.25">
      <c r="A77" s="1" t="s">
        <v>146</v>
      </c>
      <c r="B77" s="2" t="s">
        <v>147</v>
      </c>
      <c r="C77" s="5">
        <v>366962</v>
      </c>
      <c r="D77" s="5">
        <v>366962</v>
      </c>
      <c r="E77" s="13">
        <v>0</v>
      </c>
      <c r="F77" s="14">
        <v>450784</v>
      </c>
      <c r="G77" s="14">
        <v>450784</v>
      </c>
      <c r="H77" s="13">
        <v>0</v>
      </c>
      <c r="I77" s="48">
        <v>1685184</v>
      </c>
      <c r="J77" s="48">
        <v>1685184</v>
      </c>
      <c r="K77" s="13">
        <v>0</v>
      </c>
      <c r="L77" s="5">
        <v>0</v>
      </c>
      <c r="M77" s="5">
        <v>0</v>
      </c>
      <c r="N77" s="13" t="s">
        <v>1050</v>
      </c>
      <c r="O77" s="5">
        <v>0</v>
      </c>
      <c r="P77" s="5">
        <v>0</v>
      </c>
      <c r="Q77" s="13" t="s">
        <v>1050</v>
      </c>
      <c r="R77" s="5">
        <v>0</v>
      </c>
      <c r="S77" s="5">
        <v>0</v>
      </c>
      <c r="T77" s="13" t="s">
        <v>1050</v>
      </c>
      <c r="U77" s="48">
        <v>0</v>
      </c>
      <c r="V77" s="48">
        <v>0</v>
      </c>
      <c r="W77" s="13" t="s">
        <v>1050</v>
      </c>
      <c r="X77" s="5" t="s">
        <v>2048</v>
      </c>
      <c r="Y77" s="5" t="s">
        <v>2048</v>
      </c>
      <c r="Z77" s="13" t="s">
        <v>2048</v>
      </c>
      <c r="AA77" s="5">
        <v>450784</v>
      </c>
      <c r="AB77" s="5">
        <v>450784</v>
      </c>
      <c r="AC77" s="13">
        <v>0</v>
      </c>
      <c r="AD77" s="5">
        <v>238079</v>
      </c>
      <c r="AE77" s="5">
        <v>238079</v>
      </c>
      <c r="AF77" s="13">
        <v>0</v>
      </c>
      <c r="AG77" s="5">
        <v>366962</v>
      </c>
      <c r="AH77" s="5">
        <v>366962</v>
      </c>
      <c r="AI77" s="13">
        <v>0</v>
      </c>
      <c r="AJ77" s="5">
        <v>26428</v>
      </c>
      <c r="AK77" s="5">
        <v>26428</v>
      </c>
      <c r="AL77" s="13">
        <v>0</v>
      </c>
      <c r="AM77" s="5">
        <v>100307</v>
      </c>
      <c r="AN77" s="5">
        <v>100307</v>
      </c>
      <c r="AO77" s="13">
        <v>0</v>
      </c>
      <c r="AP77" s="5">
        <v>3218</v>
      </c>
      <c r="AQ77" s="5">
        <v>3218</v>
      </c>
      <c r="AR77" s="13">
        <v>0</v>
      </c>
    </row>
    <row r="78" spans="1:44" x14ac:dyDescent="0.25">
      <c r="A78" s="1" t="s">
        <v>148</v>
      </c>
      <c r="B78" s="2" t="s">
        <v>149</v>
      </c>
      <c r="C78" s="5">
        <v>5034</v>
      </c>
      <c r="D78" s="5">
        <v>5034</v>
      </c>
      <c r="E78" s="13">
        <v>0</v>
      </c>
      <c r="F78" s="14">
        <v>28994</v>
      </c>
      <c r="G78" s="14">
        <v>28994</v>
      </c>
      <c r="H78" s="13">
        <v>0</v>
      </c>
      <c r="I78" s="48">
        <v>2132</v>
      </c>
      <c r="J78" s="48">
        <v>2132</v>
      </c>
      <c r="K78" s="13">
        <v>0</v>
      </c>
      <c r="L78" s="5">
        <v>0</v>
      </c>
      <c r="M78" s="5">
        <v>0</v>
      </c>
      <c r="N78" s="13" t="s">
        <v>1050</v>
      </c>
      <c r="O78" s="5">
        <v>0</v>
      </c>
      <c r="P78" s="5">
        <v>0</v>
      </c>
      <c r="Q78" s="13" t="s">
        <v>1050</v>
      </c>
      <c r="R78" s="5">
        <v>0</v>
      </c>
      <c r="S78" s="5">
        <v>0</v>
      </c>
      <c r="T78" s="13" t="s">
        <v>1050</v>
      </c>
      <c r="U78" s="48">
        <v>0</v>
      </c>
      <c r="V78" s="48">
        <v>0</v>
      </c>
      <c r="W78" s="13" t="s">
        <v>1050</v>
      </c>
      <c r="X78" s="5" t="s">
        <v>2048</v>
      </c>
      <c r="Y78" s="5" t="s">
        <v>2048</v>
      </c>
      <c r="Z78" s="13" t="s">
        <v>2048</v>
      </c>
      <c r="AA78" s="5">
        <v>28994</v>
      </c>
      <c r="AB78" s="5">
        <v>28994</v>
      </c>
      <c r="AC78" s="13">
        <v>0</v>
      </c>
      <c r="AD78" s="5">
        <v>731</v>
      </c>
      <c r="AE78" s="5">
        <v>731</v>
      </c>
      <c r="AF78" s="13">
        <v>0</v>
      </c>
      <c r="AG78" s="5">
        <v>5034</v>
      </c>
      <c r="AH78" s="5">
        <v>5034</v>
      </c>
      <c r="AI78" s="13">
        <v>0</v>
      </c>
      <c r="AJ78" s="5">
        <v>132</v>
      </c>
      <c r="AK78" s="5">
        <v>132</v>
      </c>
      <c r="AL78" s="13">
        <v>0</v>
      </c>
      <c r="AM78" s="5">
        <v>5034</v>
      </c>
      <c r="AN78" s="5">
        <v>5034</v>
      </c>
      <c r="AO78" s="13">
        <v>0</v>
      </c>
      <c r="AP78" s="5">
        <v>132</v>
      </c>
      <c r="AQ78" s="5">
        <v>132</v>
      </c>
      <c r="AR78" s="13">
        <v>0</v>
      </c>
    </row>
    <row r="79" spans="1:44" x14ac:dyDescent="0.25">
      <c r="A79" s="1" t="s">
        <v>150</v>
      </c>
      <c r="B79" s="2" t="s">
        <v>151</v>
      </c>
      <c r="C79" s="5">
        <v>0</v>
      </c>
      <c r="D79" s="5">
        <v>0</v>
      </c>
      <c r="E79" s="13" t="s">
        <v>1050</v>
      </c>
      <c r="F79" s="14">
        <v>0</v>
      </c>
      <c r="G79" s="14">
        <v>0</v>
      </c>
      <c r="H79" s="13" t="s">
        <v>1050</v>
      </c>
      <c r="I79" s="48">
        <v>0</v>
      </c>
      <c r="J79" s="48">
        <v>0</v>
      </c>
      <c r="K79" s="13" t="s">
        <v>1050</v>
      </c>
      <c r="L79" s="5">
        <v>0</v>
      </c>
      <c r="M79" s="5">
        <v>0</v>
      </c>
      <c r="N79" s="13" t="s">
        <v>1050</v>
      </c>
      <c r="O79" s="5">
        <v>0</v>
      </c>
      <c r="P79" s="5">
        <v>0</v>
      </c>
      <c r="Q79" s="13" t="s">
        <v>1050</v>
      </c>
      <c r="R79" s="5">
        <v>0</v>
      </c>
      <c r="S79" s="5">
        <v>0</v>
      </c>
      <c r="T79" s="13" t="s">
        <v>1050</v>
      </c>
      <c r="U79" s="48">
        <v>0</v>
      </c>
      <c r="V79" s="48">
        <v>0</v>
      </c>
      <c r="W79" s="13" t="s">
        <v>1050</v>
      </c>
      <c r="X79" s="5" t="s">
        <v>2048</v>
      </c>
      <c r="Y79" s="5" t="s">
        <v>2048</v>
      </c>
      <c r="Z79" s="13" t="s">
        <v>2048</v>
      </c>
      <c r="AA79" s="5">
        <v>0</v>
      </c>
      <c r="AB79" s="5">
        <v>0</v>
      </c>
      <c r="AC79" s="13" t="s">
        <v>1050</v>
      </c>
      <c r="AD79" s="5">
        <v>0</v>
      </c>
      <c r="AE79" s="5">
        <v>0</v>
      </c>
      <c r="AF79" s="13" t="s">
        <v>1050</v>
      </c>
      <c r="AG79" s="5">
        <v>0</v>
      </c>
      <c r="AH79" s="5">
        <v>0</v>
      </c>
      <c r="AI79" s="13" t="s">
        <v>1050</v>
      </c>
      <c r="AJ79" s="5">
        <v>0</v>
      </c>
      <c r="AK79" s="5">
        <v>0</v>
      </c>
      <c r="AL79" s="13" t="s">
        <v>1050</v>
      </c>
      <c r="AM79" s="5">
        <v>0</v>
      </c>
      <c r="AN79" s="5">
        <v>0</v>
      </c>
      <c r="AO79" s="13" t="s">
        <v>1050</v>
      </c>
      <c r="AP79" s="5">
        <v>0</v>
      </c>
      <c r="AQ79" s="5">
        <v>0</v>
      </c>
      <c r="AR79" s="13" t="s">
        <v>1050</v>
      </c>
    </row>
    <row r="80" spans="1:44" x14ac:dyDescent="0.25">
      <c r="A80" s="1" t="s">
        <v>152</v>
      </c>
      <c r="B80" s="2" t="s">
        <v>153</v>
      </c>
      <c r="C80" s="5">
        <v>446030</v>
      </c>
      <c r="D80" s="5">
        <v>446030</v>
      </c>
      <c r="E80" s="13">
        <v>0</v>
      </c>
      <c r="F80" s="14">
        <v>0</v>
      </c>
      <c r="G80" s="14">
        <v>0</v>
      </c>
      <c r="H80" s="13" t="s">
        <v>1050</v>
      </c>
      <c r="I80" s="48">
        <v>1915814</v>
      </c>
      <c r="J80" s="48">
        <v>1915814</v>
      </c>
      <c r="K80" s="13">
        <v>0</v>
      </c>
      <c r="L80" s="5">
        <v>0</v>
      </c>
      <c r="M80" s="5">
        <v>0</v>
      </c>
      <c r="N80" s="13" t="s">
        <v>1050</v>
      </c>
      <c r="O80" s="5">
        <v>0</v>
      </c>
      <c r="P80" s="5">
        <v>0</v>
      </c>
      <c r="Q80" s="13" t="s">
        <v>1050</v>
      </c>
      <c r="R80" s="5">
        <v>0</v>
      </c>
      <c r="S80" s="5">
        <v>0</v>
      </c>
      <c r="T80" s="13" t="s">
        <v>1050</v>
      </c>
      <c r="U80" s="48">
        <v>0</v>
      </c>
      <c r="V80" s="48">
        <v>0</v>
      </c>
      <c r="W80" s="13" t="s">
        <v>1050</v>
      </c>
      <c r="X80" s="5" t="s">
        <v>2048</v>
      </c>
      <c r="Y80" s="5" t="s">
        <v>2048</v>
      </c>
      <c r="Z80" s="13" t="s">
        <v>2048</v>
      </c>
      <c r="AA80" s="5">
        <v>0</v>
      </c>
      <c r="AB80" s="5">
        <v>0</v>
      </c>
      <c r="AC80" s="13" t="s">
        <v>1050</v>
      </c>
      <c r="AD80" s="5">
        <v>206184</v>
      </c>
      <c r="AE80" s="5">
        <v>206184</v>
      </c>
      <c r="AF80" s="13">
        <v>0</v>
      </c>
      <c r="AG80" s="5">
        <v>446030</v>
      </c>
      <c r="AH80" s="5">
        <v>446030</v>
      </c>
      <c r="AI80" s="13">
        <v>0</v>
      </c>
      <c r="AJ80" s="5">
        <v>36648</v>
      </c>
      <c r="AK80" s="5">
        <v>36648</v>
      </c>
      <c r="AL80" s="13">
        <v>0</v>
      </c>
      <c r="AM80" s="5">
        <v>0</v>
      </c>
      <c r="AN80" s="5">
        <v>0</v>
      </c>
      <c r="AO80" s="13" t="s">
        <v>1050</v>
      </c>
      <c r="AP80" s="5">
        <v>0</v>
      </c>
      <c r="AQ80" s="5">
        <v>0</v>
      </c>
      <c r="AR80" s="13" t="s">
        <v>1050</v>
      </c>
    </row>
    <row r="81" spans="1:44" x14ac:dyDescent="0.25">
      <c r="A81" s="1" t="s">
        <v>154</v>
      </c>
      <c r="B81" s="2" t="s">
        <v>155</v>
      </c>
      <c r="C81" s="5">
        <v>1406869</v>
      </c>
      <c r="D81" s="5">
        <v>1406869</v>
      </c>
      <c r="E81" s="13">
        <v>0</v>
      </c>
      <c r="F81" s="14">
        <v>6301868</v>
      </c>
      <c r="G81" s="14">
        <v>6301868</v>
      </c>
      <c r="H81" s="13">
        <v>0</v>
      </c>
      <c r="I81" s="48">
        <v>9147958</v>
      </c>
      <c r="J81" s="48">
        <v>9147958</v>
      </c>
      <c r="K81" s="13">
        <v>0</v>
      </c>
      <c r="L81" s="5">
        <v>0</v>
      </c>
      <c r="M81" s="5">
        <v>0</v>
      </c>
      <c r="N81" s="13" t="s">
        <v>1050</v>
      </c>
      <c r="O81" s="5">
        <v>0</v>
      </c>
      <c r="P81" s="5">
        <v>0</v>
      </c>
      <c r="Q81" s="13" t="s">
        <v>1050</v>
      </c>
      <c r="R81" s="5">
        <v>0</v>
      </c>
      <c r="S81" s="5">
        <v>0</v>
      </c>
      <c r="T81" s="13" t="s">
        <v>1050</v>
      </c>
      <c r="U81" s="48">
        <v>0</v>
      </c>
      <c r="V81" s="48">
        <v>0</v>
      </c>
      <c r="W81" s="13" t="s">
        <v>1050</v>
      </c>
      <c r="X81" s="5" t="s">
        <v>2048</v>
      </c>
      <c r="Y81" s="5" t="s">
        <v>2048</v>
      </c>
      <c r="Z81" s="13" t="s">
        <v>2048</v>
      </c>
      <c r="AA81" s="5">
        <v>6301868</v>
      </c>
      <c r="AB81" s="5">
        <v>6301868</v>
      </c>
      <c r="AC81" s="13">
        <v>0</v>
      </c>
      <c r="AD81" s="5">
        <v>1352451</v>
      </c>
      <c r="AE81" s="5">
        <v>1352451</v>
      </c>
      <c r="AF81" s="13">
        <v>0</v>
      </c>
      <c r="AG81" s="5">
        <v>1406869</v>
      </c>
      <c r="AH81" s="5">
        <v>1406869</v>
      </c>
      <c r="AI81" s="13">
        <v>0</v>
      </c>
      <c r="AJ81" s="5">
        <v>97656</v>
      </c>
      <c r="AK81" s="5">
        <v>97656</v>
      </c>
      <c r="AL81" s="13">
        <v>0</v>
      </c>
      <c r="AM81" s="5">
        <v>1406869</v>
      </c>
      <c r="AN81" s="5">
        <v>1406869</v>
      </c>
      <c r="AO81" s="13">
        <v>0</v>
      </c>
      <c r="AP81" s="5">
        <v>97656</v>
      </c>
      <c r="AQ81" s="5">
        <v>97656</v>
      </c>
      <c r="AR81" s="13">
        <v>0</v>
      </c>
    </row>
    <row r="82" spans="1:44" x14ac:dyDescent="0.25">
      <c r="A82" s="1" t="s">
        <v>156</v>
      </c>
      <c r="B82" s="2" t="s">
        <v>157</v>
      </c>
      <c r="C82" s="5">
        <v>0</v>
      </c>
      <c r="D82" s="5">
        <v>0</v>
      </c>
      <c r="E82" s="13" t="s">
        <v>1050</v>
      </c>
      <c r="F82" s="14">
        <v>0</v>
      </c>
      <c r="G82" s="14">
        <v>0</v>
      </c>
      <c r="H82" s="13" t="s">
        <v>1050</v>
      </c>
      <c r="I82" s="48">
        <v>0</v>
      </c>
      <c r="J82" s="48">
        <v>0</v>
      </c>
      <c r="K82" s="13" t="s">
        <v>1050</v>
      </c>
      <c r="L82" s="5">
        <v>0</v>
      </c>
      <c r="M82" s="5">
        <v>0</v>
      </c>
      <c r="N82" s="13" t="s">
        <v>1050</v>
      </c>
      <c r="O82" s="5">
        <v>0</v>
      </c>
      <c r="P82" s="5">
        <v>0</v>
      </c>
      <c r="Q82" s="13" t="s">
        <v>1050</v>
      </c>
      <c r="R82" s="5">
        <v>0</v>
      </c>
      <c r="S82" s="5">
        <v>0</v>
      </c>
      <c r="T82" s="13" t="s">
        <v>1050</v>
      </c>
      <c r="U82" s="48">
        <v>0</v>
      </c>
      <c r="V82" s="48">
        <v>0</v>
      </c>
      <c r="W82" s="13" t="s">
        <v>1050</v>
      </c>
      <c r="X82" s="5" t="s">
        <v>2048</v>
      </c>
      <c r="Y82" s="5" t="s">
        <v>2048</v>
      </c>
      <c r="Z82" s="13" t="s">
        <v>2048</v>
      </c>
      <c r="AA82" s="5">
        <v>0</v>
      </c>
      <c r="AB82" s="5">
        <v>0</v>
      </c>
      <c r="AC82" s="13" t="s">
        <v>1050</v>
      </c>
      <c r="AD82" s="5">
        <v>0</v>
      </c>
      <c r="AE82" s="5">
        <v>0</v>
      </c>
      <c r="AF82" s="13" t="s">
        <v>1050</v>
      </c>
      <c r="AG82" s="5">
        <v>0</v>
      </c>
      <c r="AH82" s="5">
        <v>0</v>
      </c>
      <c r="AI82" s="13" t="s">
        <v>1050</v>
      </c>
      <c r="AJ82" s="5">
        <v>0</v>
      </c>
      <c r="AK82" s="5">
        <v>0</v>
      </c>
      <c r="AL82" s="13" t="s">
        <v>1050</v>
      </c>
      <c r="AM82" s="5">
        <v>0</v>
      </c>
      <c r="AN82" s="5">
        <v>0</v>
      </c>
      <c r="AO82" s="13" t="s">
        <v>1050</v>
      </c>
      <c r="AP82" s="5">
        <v>0</v>
      </c>
      <c r="AQ82" s="5">
        <v>0</v>
      </c>
      <c r="AR82" s="13" t="s">
        <v>1050</v>
      </c>
    </row>
    <row r="83" spans="1:44" x14ac:dyDescent="0.25">
      <c r="A83" s="1" t="s">
        <v>158</v>
      </c>
      <c r="B83" s="2" t="s">
        <v>159</v>
      </c>
      <c r="C83" s="5">
        <v>3486443</v>
      </c>
      <c r="D83" s="5">
        <v>3486443</v>
      </c>
      <c r="E83" s="13">
        <v>0</v>
      </c>
      <c r="F83" s="14">
        <v>21552913</v>
      </c>
      <c r="G83" s="14">
        <v>21552913</v>
      </c>
      <c r="H83" s="13">
        <v>0</v>
      </c>
      <c r="I83" s="48">
        <v>34411925</v>
      </c>
      <c r="J83" s="48">
        <v>34411925</v>
      </c>
      <c r="K83" s="13">
        <v>0</v>
      </c>
      <c r="L83" s="5">
        <v>0</v>
      </c>
      <c r="M83" s="5">
        <v>0</v>
      </c>
      <c r="N83" s="13" t="s">
        <v>1050</v>
      </c>
      <c r="O83" s="5">
        <v>0</v>
      </c>
      <c r="P83" s="5">
        <v>0</v>
      </c>
      <c r="Q83" s="13" t="s">
        <v>1050</v>
      </c>
      <c r="R83" s="5">
        <v>0</v>
      </c>
      <c r="S83" s="5">
        <v>0</v>
      </c>
      <c r="T83" s="13" t="s">
        <v>1050</v>
      </c>
      <c r="U83" s="48">
        <v>0</v>
      </c>
      <c r="V83" s="48">
        <v>0</v>
      </c>
      <c r="W83" s="13" t="s">
        <v>1050</v>
      </c>
      <c r="X83" s="5" t="s">
        <v>2048</v>
      </c>
      <c r="Y83" s="5" t="s">
        <v>2048</v>
      </c>
      <c r="Z83" s="13" t="s">
        <v>2048</v>
      </c>
      <c r="AA83" s="5">
        <v>21552913</v>
      </c>
      <c r="AB83" s="5">
        <v>21552913</v>
      </c>
      <c r="AC83" s="13">
        <v>0</v>
      </c>
      <c r="AD83" s="5">
        <v>11537121</v>
      </c>
      <c r="AE83" s="5">
        <v>11537121</v>
      </c>
      <c r="AF83" s="13">
        <v>0</v>
      </c>
      <c r="AG83" s="5">
        <v>3486443</v>
      </c>
      <c r="AH83" s="5">
        <v>3486443</v>
      </c>
      <c r="AI83" s="13">
        <v>0</v>
      </c>
      <c r="AJ83" s="5">
        <v>319140</v>
      </c>
      <c r="AK83" s="5">
        <v>319140</v>
      </c>
      <c r="AL83" s="13">
        <v>0</v>
      </c>
      <c r="AM83" s="5">
        <v>3469915</v>
      </c>
      <c r="AN83" s="5">
        <v>3469915</v>
      </c>
      <c r="AO83" s="13">
        <v>0</v>
      </c>
      <c r="AP83" s="5">
        <v>318418</v>
      </c>
      <c r="AQ83" s="5">
        <v>318418</v>
      </c>
      <c r="AR83" s="13">
        <v>0</v>
      </c>
    </row>
    <row r="84" spans="1:44" x14ac:dyDescent="0.25">
      <c r="A84" s="1" t="s">
        <v>160</v>
      </c>
      <c r="B84" s="2" t="s">
        <v>161</v>
      </c>
      <c r="C84" s="5">
        <v>2423965</v>
      </c>
      <c r="D84" s="5">
        <v>2423965</v>
      </c>
      <c r="E84" s="13">
        <v>0</v>
      </c>
      <c r="F84" s="14">
        <v>8174058</v>
      </c>
      <c r="G84" s="14">
        <v>8174058</v>
      </c>
      <c r="H84" s="13">
        <v>0</v>
      </c>
      <c r="I84" s="48">
        <v>13029694</v>
      </c>
      <c r="J84" s="48">
        <v>13029694</v>
      </c>
      <c r="K84" s="13">
        <v>0</v>
      </c>
      <c r="L84" s="5">
        <v>0</v>
      </c>
      <c r="M84" s="5">
        <v>0</v>
      </c>
      <c r="N84" s="13" t="s">
        <v>1050</v>
      </c>
      <c r="O84" s="5">
        <v>0</v>
      </c>
      <c r="P84" s="5">
        <v>0</v>
      </c>
      <c r="Q84" s="13" t="s">
        <v>1050</v>
      </c>
      <c r="R84" s="5">
        <v>0</v>
      </c>
      <c r="S84" s="5">
        <v>0</v>
      </c>
      <c r="T84" s="13" t="s">
        <v>1050</v>
      </c>
      <c r="U84" s="48">
        <v>0</v>
      </c>
      <c r="V84" s="48">
        <v>0</v>
      </c>
      <c r="W84" s="13" t="s">
        <v>1050</v>
      </c>
      <c r="X84" s="5" t="s">
        <v>2048</v>
      </c>
      <c r="Y84" s="5" t="s">
        <v>2048</v>
      </c>
      <c r="Z84" s="13" t="s">
        <v>2048</v>
      </c>
      <c r="AA84" s="5">
        <v>8174058</v>
      </c>
      <c r="AB84" s="5">
        <v>8174058</v>
      </c>
      <c r="AC84" s="13">
        <v>0</v>
      </c>
      <c r="AD84" s="5">
        <v>1649660</v>
      </c>
      <c r="AE84" s="5">
        <v>1649660</v>
      </c>
      <c r="AF84" s="13">
        <v>0</v>
      </c>
      <c r="AG84" s="5">
        <v>2423965</v>
      </c>
      <c r="AH84" s="5">
        <v>2423965</v>
      </c>
      <c r="AI84" s="13">
        <v>0</v>
      </c>
      <c r="AJ84" s="5">
        <v>150717</v>
      </c>
      <c r="AK84" s="5">
        <v>150717</v>
      </c>
      <c r="AL84" s="13">
        <v>0</v>
      </c>
      <c r="AM84" s="5">
        <v>2423965</v>
      </c>
      <c r="AN84" s="5">
        <v>2423965</v>
      </c>
      <c r="AO84" s="13">
        <v>0</v>
      </c>
      <c r="AP84" s="5">
        <v>150717</v>
      </c>
      <c r="AQ84" s="5">
        <v>150717</v>
      </c>
      <c r="AR84" s="13">
        <v>0</v>
      </c>
    </row>
    <row r="85" spans="1:44" x14ac:dyDescent="0.25">
      <c r="A85" s="1" t="s">
        <v>162</v>
      </c>
      <c r="B85" s="2" t="s">
        <v>163</v>
      </c>
      <c r="C85" s="5">
        <v>3404583</v>
      </c>
      <c r="D85" s="5">
        <v>3404583</v>
      </c>
      <c r="E85" s="13">
        <v>0</v>
      </c>
      <c r="F85" s="14">
        <v>16791857</v>
      </c>
      <c r="G85" s="14">
        <v>16791857</v>
      </c>
      <c r="H85" s="13">
        <v>0</v>
      </c>
      <c r="I85" s="48">
        <v>19497373</v>
      </c>
      <c r="J85" s="48">
        <v>19497373</v>
      </c>
      <c r="K85" s="13">
        <v>0</v>
      </c>
      <c r="L85" s="5">
        <v>0</v>
      </c>
      <c r="M85" s="5">
        <v>0</v>
      </c>
      <c r="N85" s="13" t="s">
        <v>1050</v>
      </c>
      <c r="O85" s="5">
        <v>0</v>
      </c>
      <c r="P85" s="5">
        <v>0</v>
      </c>
      <c r="Q85" s="13" t="s">
        <v>1050</v>
      </c>
      <c r="R85" s="5">
        <v>0</v>
      </c>
      <c r="S85" s="5">
        <v>0</v>
      </c>
      <c r="T85" s="13" t="s">
        <v>1050</v>
      </c>
      <c r="U85" s="48">
        <v>0</v>
      </c>
      <c r="V85" s="48">
        <v>0</v>
      </c>
      <c r="W85" s="13" t="s">
        <v>1050</v>
      </c>
      <c r="X85" s="5" t="s">
        <v>2048</v>
      </c>
      <c r="Y85" s="5" t="s">
        <v>2048</v>
      </c>
      <c r="Z85" s="13" t="s">
        <v>2048</v>
      </c>
      <c r="AA85" s="5">
        <v>16791857</v>
      </c>
      <c r="AB85" s="5">
        <v>16791857</v>
      </c>
      <c r="AC85" s="13">
        <v>0</v>
      </c>
      <c r="AD85" s="5">
        <v>3215687</v>
      </c>
      <c r="AE85" s="5">
        <v>3215687</v>
      </c>
      <c r="AF85" s="13">
        <v>0</v>
      </c>
      <c r="AG85" s="5">
        <v>3404583</v>
      </c>
      <c r="AH85" s="5">
        <v>3404583</v>
      </c>
      <c r="AI85" s="13">
        <v>0</v>
      </c>
      <c r="AJ85" s="5">
        <v>254834</v>
      </c>
      <c r="AK85" s="5">
        <v>254834</v>
      </c>
      <c r="AL85" s="13">
        <v>0</v>
      </c>
      <c r="AM85" s="5">
        <v>3096637</v>
      </c>
      <c r="AN85" s="5">
        <v>3096637</v>
      </c>
      <c r="AO85" s="13">
        <v>0</v>
      </c>
      <c r="AP85" s="5">
        <v>240266</v>
      </c>
      <c r="AQ85" s="5">
        <v>240266</v>
      </c>
      <c r="AR85" s="13">
        <v>0</v>
      </c>
    </row>
    <row r="86" spans="1:44" x14ac:dyDescent="0.25">
      <c r="A86" s="1" t="s">
        <v>164</v>
      </c>
      <c r="B86" s="2" t="s">
        <v>165</v>
      </c>
      <c r="C86" s="5">
        <v>18946283</v>
      </c>
      <c r="D86" s="5">
        <v>18946283</v>
      </c>
      <c r="E86" s="13">
        <v>0</v>
      </c>
      <c r="F86" s="14">
        <v>88953491</v>
      </c>
      <c r="G86" s="14">
        <v>88953491</v>
      </c>
      <c r="H86" s="13">
        <v>0</v>
      </c>
      <c r="I86" s="48">
        <v>128633060</v>
      </c>
      <c r="J86" s="48">
        <v>128633060</v>
      </c>
      <c r="K86" s="13">
        <v>0</v>
      </c>
      <c r="L86" s="5">
        <v>33.6</v>
      </c>
      <c r="M86" s="5">
        <v>33.6</v>
      </c>
      <c r="N86" s="13">
        <v>0</v>
      </c>
      <c r="O86" s="5">
        <v>1535309</v>
      </c>
      <c r="P86" s="5">
        <v>1535309</v>
      </c>
      <c r="Q86" s="13">
        <v>0</v>
      </c>
      <c r="R86" s="5">
        <v>30603393</v>
      </c>
      <c r="S86" s="5">
        <v>30603393</v>
      </c>
      <c r="T86" s="13">
        <v>0</v>
      </c>
      <c r="U86" s="48">
        <v>23516505</v>
      </c>
      <c r="V86" s="48">
        <v>23516505</v>
      </c>
      <c r="W86" s="13">
        <v>0</v>
      </c>
      <c r="X86" s="5" t="s">
        <v>2048</v>
      </c>
      <c r="Y86" s="5" t="s">
        <v>2048</v>
      </c>
      <c r="Z86" s="13" t="s">
        <v>2048</v>
      </c>
      <c r="AA86" s="5">
        <v>119556884</v>
      </c>
      <c r="AB86" s="5">
        <v>119556884</v>
      </c>
      <c r="AC86" s="13">
        <v>0</v>
      </c>
      <c r="AD86" s="5">
        <v>23084628</v>
      </c>
      <c r="AE86" s="5">
        <v>23084628</v>
      </c>
      <c r="AF86" s="13">
        <v>0</v>
      </c>
      <c r="AG86" s="5">
        <v>20481592</v>
      </c>
      <c r="AH86" s="5">
        <v>20481592</v>
      </c>
      <c r="AI86" s="13">
        <v>0</v>
      </c>
      <c r="AJ86" s="5">
        <v>1248483</v>
      </c>
      <c r="AK86" s="5">
        <v>1248483</v>
      </c>
      <c r="AL86" s="13">
        <v>0</v>
      </c>
      <c r="AM86" s="5">
        <v>19432824</v>
      </c>
      <c r="AN86" s="5">
        <v>19432824</v>
      </c>
      <c r="AO86" s="13">
        <v>0</v>
      </c>
      <c r="AP86" s="5">
        <v>1185591</v>
      </c>
      <c r="AQ86" s="5">
        <v>1185591</v>
      </c>
      <c r="AR86" s="13">
        <v>0</v>
      </c>
    </row>
    <row r="87" spans="1:44" x14ac:dyDescent="0.25">
      <c r="A87" s="1" t="s">
        <v>166</v>
      </c>
      <c r="B87" s="2" t="s">
        <v>167</v>
      </c>
      <c r="C87" s="5">
        <v>1399545</v>
      </c>
      <c r="D87" s="5">
        <v>1399545</v>
      </c>
      <c r="E87" s="13">
        <v>0</v>
      </c>
      <c r="F87" s="14">
        <v>1437985</v>
      </c>
      <c r="G87" s="14">
        <v>1437985</v>
      </c>
      <c r="H87" s="13">
        <v>0</v>
      </c>
      <c r="I87" s="48">
        <v>9432785</v>
      </c>
      <c r="J87" s="48">
        <v>9432785</v>
      </c>
      <c r="K87" s="13">
        <v>0</v>
      </c>
      <c r="L87" s="5">
        <v>0</v>
      </c>
      <c r="M87" s="5">
        <v>0</v>
      </c>
      <c r="N87" s="13" t="s">
        <v>1050</v>
      </c>
      <c r="O87" s="5">
        <v>0</v>
      </c>
      <c r="P87" s="5">
        <v>0</v>
      </c>
      <c r="Q87" s="13" t="s">
        <v>1050</v>
      </c>
      <c r="R87" s="5">
        <v>0</v>
      </c>
      <c r="S87" s="5">
        <v>0</v>
      </c>
      <c r="T87" s="13" t="s">
        <v>1050</v>
      </c>
      <c r="U87" s="48">
        <v>0</v>
      </c>
      <c r="V87" s="48">
        <v>0</v>
      </c>
      <c r="W87" s="13" t="s">
        <v>1050</v>
      </c>
      <c r="X87" s="5" t="s">
        <v>2048</v>
      </c>
      <c r="Y87" s="5" t="s">
        <v>2048</v>
      </c>
      <c r="Z87" s="13" t="s">
        <v>2048</v>
      </c>
      <c r="AA87" s="5">
        <v>1437985</v>
      </c>
      <c r="AB87" s="5">
        <v>1437985</v>
      </c>
      <c r="AC87" s="13">
        <v>0</v>
      </c>
      <c r="AD87" s="5">
        <v>1646024</v>
      </c>
      <c r="AE87" s="5">
        <v>1646024</v>
      </c>
      <c r="AF87" s="13">
        <v>0</v>
      </c>
      <c r="AG87" s="5">
        <v>1399545</v>
      </c>
      <c r="AH87" s="5">
        <v>1399545</v>
      </c>
      <c r="AI87" s="13">
        <v>0</v>
      </c>
      <c r="AJ87" s="5">
        <v>138005</v>
      </c>
      <c r="AK87" s="5">
        <v>138005</v>
      </c>
      <c r="AL87" s="13">
        <v>0</v>
      </c>
      <c r="AM87" s="5">
        <v>725583</v>
      </c>
      <c r="AN87" s="5">
        <v>725583</v>
      </c>
      <c r="AO87" s="13">
        <v>0</v>
      </c>
      <c r="AP87" s="5">
        <v>65328</v>
      </c>
      <c r="AQ87" s="5">
        <v>65328</v>
      </c>
      <c r="AR87" s="13">
        <v>0</v>
      </c>
    </row>
    <row r="88" spans="1:44" x14ac:dyDescent="0.25">
      <c r="A88" s="1" t="s">
        <v>168</v>
      </c>
      <c r="B88" s="2" t="s">
        <v>169</v>
      </c>
      <c r="C88" s="5">
        <v>2726242</v>
      </c>
      <c r="D88" s="5">
        <v>2726242</v>
      </c>
      <c r="E88" s="13">
        <v>0</v>
      </c>
      <c r="F88" s="14">
        <v>8109048</v>
      </c>
      <c r="G88" s="14">
        <v>8109048</v>
      </c>
      <c r="H88" s="13">
        <v>0</v>
      </c>
      <c r="I88" s="48">
        <v>17942052</v>
      </c>
      <c r="J88" s="48">
        <v>17942052</v>
      </c>
      <c r="K88" s="13">
        <v>0</v>
      </c>
      <c r="L88" s="5">
        <v>1.7</v>
      </c>
      <c r="M88" s="5">
        <v>1.7</v>
      </c>
      <c r="N88" s="13">
        <v>0</v>
      </c>
      <c r="O88" s="5">
        <v>19625</v>
      </c>
      <c r="P88" s="5">
        <v>19625</v>
      </c>
      <c r="Q88" s="13">
        <v>0</v>
      </c>
      <c r="R88" s="5">
        <v>489548</v>
      </c>
      <c r="S88" s="5">
        <v>489548</v>
      </c>
      <c r="T88" s="13">
        <v>0</v>
      </c>
      <c r="U88" s="48">
        <v>2038114</v>
      </c>
      <c r="V88" s="48">
        <v>2038114</v>
      </c>
      <c r="W88" s="13">
        <v>0</v>
      </c>
      <c r="X88" s="5" t="s">
        <v>2048</v>
      </c>
      <c r="Y88" s="5" t="s">
        <v>2048</v>
      </c>
      <c r="Z88" s="13" t="s">
        <v>2048</v>
      </c>
      <c r="AA88" s="5">
        <v>8598596</v>
      </c>
      <c r="AB88" s="5">
        <v>8598596</v>
      </c>
      <c r="AC88" s="13">
        <v>0</v>
      </c>
      <c r="AD88" s="5">
        <v>2794851</v>
      </c>
      <c r="AE88" s="5">
        <v>2794851</v>
      </c>
      <c r="AF88" s="13">
        <v>0</v>
      </c>
      <c r="AG88" s="5">
        <v>2745867</v>
      </c>
      <c r="AH88" s="5">
        <v>2745867</v>
      </c>
      <c r="AI88" s="13">
        <v>0</v>
      </c>
      <c r="AJ88" s="5">
        <v>224305</v>
      </c>
      <c r="AK88" s="5">
        <v>224305</v>
      </c>
      <c r="AL88" s="13">
        <v>0</v>
      </c>
      <c r="AM88" s="5">
        <v>2745867</v>
      </c>
      <c r="AN88" s="5">
        <v>2745867</v>
      </c>
      <c r="AO88" s="13">
        <v>0</v>
      </c>
      <c r="AP88" s="5">
        <v>224305</v>
      </c>
      <c r="AQ88" s="5">
        <v>224305</v>
      </c>
      <c r="AR88" s="13">
        <v>0</v>
      </c>
    </row>
    <row r="89" spans="1:44" x14ac:dyDescent="0.25">
      <c r="A89" s="1" t="s">
        <v>170</v>
      </c>
      <c r="B89" s="2" t="s">
        <v>171</v>
      </c>
      <c r="C89" s="5">
        <v>417896</v>
      </c>
      <c r="D89" s="5">
        <v>417896</v>
      </c>
      <c r="E89" s="13">
        <v>0</v>
      </c>
      <c r="F89" s="14">
        <v>0</v>
      </c>
      <c r="G89" s="14">
        <v>0</v>
      </c>
      <c r="H89" s="13" t="s">
        <v>1050</v>
      </c>
      <c r="I89" s="48">
        <v>1607834</v>
      </c>
      <c r="J89" s="48">
        <v>1607834</v>
      </c>
      <c r="K89" s="13">
        <v>0</v>
      </c>
      <c r="L89" s="5">
        <v>0</v>
      </c>
      <c r="M89" s="5">
        <v>0</v>
      </c>
      <c r="N89" s="13" t="s">
        <v>1050</v>
      </c>
      <c r="O89" s="5">
        <v>0</v>
      </c>
      <c r="P89" s="5">
        <v>0</v>
      </c>
      <c r="Q89" s="13" t="s">
        <v>1050</v>
      </c>
      <c r="R89" s="5">
        <v>0</v>
      </c>
      <c r="S89" s="5">
        <v>0</v>
      </c>
      <c r="T89" s="13" t="s">
        <v>1050</v>
      </c>
      <c r="U89" s="48">
        <v>0</v>
      </c>
      <c r="V89" s="48">
        <v>0</v>
      </c>
      <c r="W89" s="13" t="s">
        <v>1050</v>
      </c>
      <c r="X89" s="5" t="s">
        <v>2048</v>
      </c>
      <c r="Y89" s="5" t="s">
        <v>2048</v>
      </c>
      <c r="Z89" s="13" t="s">
        <v>2048</v>
      </c>
      <c r="AA89" s="5">
        <v>0</v>
      </c>
      <c r="AB89" s="5">
        <v>0</v>
      </c>
      <c r="AC89" s="13" t="s">
        <v>1050</v>
      </c>
      <c r="AD89" s="5">
        <v>176787</v>
      </c>
      <c r="AE89" s="5">
        <v>176787</v>
      </c>
      <c r="AF89" s="13">
        <v>0</v>
      </c>
      <c r="AG89" s="5">
        <v>417896</v>
      </c>
      <c r="AH89" s="5">
        <v>417896</v>
      </c>
      <c r="AI89" s="13">
        <v>0</v>
      </c>
      <c r="AJ89" s="5">
        <v>35263</v>
      </c>
      <c r="AK89" s="5">
        <v>35263</v>
      </c>
      <c r="AL89" s="13">
        <v>0</v>
      </c>
      <c r="AM89" s="5">
        <v>0</v>
      </c>
      <c r="AN89" s="5">
        <v>0</v>
      </c>
      <c r="AO89" s="13" t="s">
        <v>1050</v>
      </c>
      <c r="AP89" s="5">
        <v>0</v>
      </c>
      <c r="AQ89" s="5">
        <v>0</v>
      </c>
      <c r="AR89" s="13" t="s">
        <v>1050</v>
      </c>
    </row>
    <row r="90" spans="1:44" x14ac:dyDescent="0.25">
      <c r="A90" s="1" t="s">
        <v>172</v>
      </c>
      <c r="B90" s="2" t="s">
        <v>173</v>
      </c>
      <c r="C90" s="5">
        <v>121751006</v>
      </c>
      <c r="D90" s="5">
        <v>121751006</v>
      </c>
      <c r="E90" s="13">
        <v>0</v>
      </c>
      <c r="F90" s="14">
        <v>839736947</v>
      </c>
      <c r="G90" s="14">
        <v>839736947</v>
      </c>
      <c r="H90" s="13">
        <v>0</v>
      </c>
      <c r="I90" s="48">
        <v>1199544524</v>
      </c>
      <c r="J90" s="48">
        <v>1199544524</v>
      </c>
      <c r="K90" s="13">
        <v>0</v>
      </c>
      <c r="L90" s="5">
        <v>1269.8000000000002</v>
      </c>
      <c r="M90" s="5">
        <v>1269.8000000000002</v>
      </c>
      <c r="N90" s="13">
        <v>0</v>
      </c>
      <c r="O90" s="5">
        <v>120437460</v>
      </c>
      <c r="P90" s="5">
        <v>120437460</v>
      </c>
      <c r="Q90" s="13">
        <v>0</v>
      </c>
      <c r="R90" s="5">
        <v>3005060930</v>
      </c>
      <c r="S90" s="5">
        <v>3005060930</v>
      </c>
      <c r="T90" s="13">
        <v>0</v>
      </c>
      <c r="U90" s="48">
        <v>1418290005</v>
      </c>
      <c r="V90" s="48">
        <v>1418290005</v>
      </c>
      <c r="W90" s="13">
        <v>0</v>
      </c>
      <c r="X90" s="5" t="s">
        <v>2049</v>
      </c>
      <c r="Y90" s="5" t="s">
        <v>2049</v>
      </c>
      <c r="Z90" s="13" t="s">
        <v>2048</v>
      </c>
      <c r="AA90" s="5">
        <v>3844797877</v>
      </c>
      <c r="AB90" s="5">
        <v>3844797877</v>
      </c>
      <c r="AC90" s="13">
        <v>0</v>
      </c>
      <c r="AD90" s="5">
        <v>574216102</v>
      </c>
      <c r="AE90" s="5">
        <v>574216102</v>
      </c>
      <c r="AF90" s="13">
        <v>0</v>
      </c>
      <c r="AG90" s="5">
        <v>242188466</v>
      </c>
      <c r="AH90" s="5">
        <v>242188466</v>
      </c>
      <c r="AI90" s="13">
        <v>0</v>
      </c>
      <c r="AJ90" s="5">
        <v>16183182</v>
      </c>
      <c r="AK90" s="5">
        <v>16183182</v>
      </c>
      <c r="AL90" s="13">
        <v>0</v>
      </c>
      <c r="AM90" s="5">
        <v>240629735</v>
      </c>
      <c r="AN90" s="5">
        <v>240629735</v>
      </c>
      <c r="AO90" s="13">
        <v>0</v>
      </c>
      <c r="AP90" s="5">
        <v>16059818</v>
      </c>
      <c r="AQ90" s="5">
        <v>16059818</v>
      </c>
      <c r="AR90" s="13">
        <v>0</v>
      </c>
    </row>
    <row r="91" spans="1:44" x14ac:dyDescent="0.25">
      <c r="A91" s="1" t="s">
        <v>174</v>
      </c>
      <c r="B91" s="2" t="s">
        <v>175</v>
      </c>
      <c r="C91" s="5">
        <v>1183759</v>
      </c>
      <c r="D91" s="5">
        <v>1183759</v>
      </c>
      <c r="E91" s="13">
        <v>0</v>
      </c>
      <c r="F91" s="14">
        <v>5213621</v>
      </c>
      <c r="G91" s="14">
        <v>5213621</v>
      </c>
      <c r="H91" s="13">
        <v>0</v>
      </c>
      <c r="I91" s="48">
        <v>7548107</v>
      </c>
      <c r="J91" s="48">
        <v>7548107</v>
      </c>
      <c r="K91" s="13">
        <v>0</v>
      </c>
      <c r="L91" s="5">
        <v>0</v>
      </c>
      <c r="M91" s="5">
        <v>0</v>
      </c>
      <c r="N91" s="13" t="s">
        <v>1050</v>
      </c>
      <c r="O91" s="5">
        <v>0</v>
      </c>
      <c r="P91" s="5">
        <v>0</v>
      </c>
      <c r="Q91" s="13" t="s">
        <v>1050</v>
      </c>
      <c r="R91" s="5">
        <v>0</v>
      </c>
      <c r="S91" s="5">
        <v>0</v>
      </c>
      <c r="T91" s="13" t="s">
        <v>1050</v>
      </c>
      <c r="U91" s="48">
        <v>0</v>
      </c>
      <c r="V91" s="48">
        <v>0</v>
      </c>
      <c r="W91" s="13" t="s">
        <v>1050</v>
      </c>
      <c r="X91" s="5" t="s">
        <v>2048</v>
      </c>
      <c r="Y91" s="5" t="s">
        <v>2048</v>
      </c>
      <c r="Z91" s="13" t="s">
        <v>2048</v>
      </c>
      <c r="AA91" s="5">
        <v>5213621</v>
      </c>
      <c r="AB91" s="5">
        <v>5213621</v>
      </c>
      <c r="AC91" s="13">
        <v>0</v>
      </c>
      <c r="AD91" s="5">
        <v>1080179</v>
      </c>
      <c r="AE91" s="5">
        <v>1080179</v>
      </c>
      <c r="AF91" s="13">
        <v>0</v>
      </c>
      <c r="AG91" s="5">
        <v>1183759</v>
      </c>
      <c r="AH91" s="5">
        <v>1183759</v>
      </c>
      <c r="AI91" s="13">
        <v>0</v>
      </c>
      <c r="AJ91" s="5">
        <v>90731</v>
      </c>
      <c r="AK91" s="5">
        <v>90731</v>
      </c>
      <c r="AL91" s="13">
        <v>0</v>
      </c>
      <c r="AM91" s="5">
        <v>1183759</v>
      </c>
      <c r="AN91" s="5">
        <v>1183759</v>
      </c>
      <c r="AO91" s="13">
        <v>0</v>
      </c>
      <c r="AP91" s="5">
        <v>90731</v>
      </c>
      <c r="AQ91" s="5">
        <v>90731</v>
      </c>
      <c r="AR91" s="13">
        <v>0</v>
      </c>
    </row>
    <row r="92" spans="1:44" x14ac:dyDescent="0.25">
      <c r="A92" s="1" t="s">
        <v>176</v>
      </c>
      <c r="B92" s="2" t="s">
        <v>177</v>
      </c>
      <c r="C92" s="5">
        <v>17474079</v>
      </c>
      <c r="D92" s="5">
        <v>17474079</v>
      </c>
      <c r="E92" s="13">
        <v>0</v>
      </c>
      <c r="F92" s="14">
        <v>109026934</v>
      </c>
      <c r="G92" s="14">
        <v>109026934</v>
      </c>
      <c r="H92" s="13">
        <v>0</v>
      </c>
      <c r="I92" s="48">
        <v>128179355</v>
      </c>
      <c r="J92" s="48">
        <v>128179355</v>
      </c>
      <c r="K92" s="13">
        <v>0</v>
      </c>
      <c r="L92" s="5">
        <v>3.7</v>
      </c>
      <c r="M92" s="5">
        <v>3.7</v>
      </c>
      <c r="N92" s="13">
        <v>0</v>
      </c>
      <c r="O92" s="5">
        <v>103397</v>
      </c>
      <c r="P92" s="5">
        <v>103397</v>
      </c>
      <c r="Q92" s="13">
        <v>0</v>
      </c>
      <c r="R92" s="5">
        <v>895930</v>
      </c>
      <c r="S92" s="5">
        <v>895930</v>
      </c>
      <c r="T92" s="13">
        <v>0</v>
      </c>
      <c r="U92" s="48">
        <v>3900447</v>
      </c>
      <c r="V92" s="48">
        <v>3900447</v>
      </c>
      <c r="W92" s="13">
        <v>0</v>
      </c>
      <c r="X92" s="5" t="s">
        <v>2048</v>
      </c>
      <c r="Y92" s="5" t="s">
        <v>2048</v>
      </c>
      <c r="Z92" s="13" t="s">
        <v>2048</v>
      </c>
      <c r="AA92" s="5">
        <v>109922864</v>
      </c>
      <c r="AB92" s="5">
        <v>109922864</v>
      </c>
      <c r="AC92" s="13">
        <v>0</v>
      </c>
      <c r="AD92" s="5">
        <v>18323664</v>
      </c>
      <c r="AE92" s="5">
        <v>18323664</v>
      </c>
      <c r="AF92" s="13">
        <v>0</v>
      </c>
      <c r="AG92" s="5">
        <v>17577476</v>
      </c>
      <c r="AH92" s="5">
        <v>17577476</v>
      </c>
      <c r="AI92" s="13">
        <v>0</v>
      </c>
      <c r="AJ92" s="5">
        <v>1261316</v>
      </c>
      <c r="AK92" s="5">
        <v>1261316</v>
      </c>
      <c r="AL92" s="13">
        <v>0</v>
      </c>
      <c r="AM92" s="5">
        <v>17333505</v>
      </c>
      <c r="AN92" s="5">
        <v>17333505</v>
      </c>
      <c r="AO92" s="13">
        <v>0</v>
      </c>
      <c r="AP92" s="5">
        <v>1242121</v>
      </c>
      <c r="AQ92" s="5">
        <v>1242121</v>
      </c>
      <c r="AR92" s="13">
        <v>0</v>
      </c>
    </row>
    <row r="93" spans="1:44" x14ac:dyDescent="0.25">
      <c r="A93" s="1" t="s">
        <v>178</v>
      </c>
      <c r="B93" s="2" t="s">
        <v>179</v>
      </c>
      <c r="C93" s="5">
        <v>1529584</v>
      </c>
      <c r="D93" s="5">
        <v>1529584</v>
      </c>
      <c r="E93" s="13">
        <v>0</v>
      </c>
      <c r="F93" s="14">
        <v>0</v>
      </c>
      <c r="G93" s="14">
        <v>0</v>
      </c>
      <c r="H93" s="13" t="s">
        <v>1050</v>
      </c>
      <c r="I93" s="48">
        <v>6244821</v>
      </c>
      <c r="J93" s="48">
        <v>6244821</v>
      </c>
      <c r="K93" s="13">
        <v>0</v>
      </c>
      <c r="L93" s="5">
        <v>0</v>
      </c>
      <c r="M93" s="5">
        <v>0</v>
      </c>
      <c r="N93" s="13" t="s">
        <v>1050</v>
      </c>
      <c r="O93" s="5">
        <v>0</v>
      </c>
      <c r="P93" s="5">
        <v>0</v>
      </c>
      <c r="Q93" s="13" t="s">
        <v>1050</v>
      </c>
      <c r="R93" s="5">
        <v>0</v>
      </c>
      <c r="S93" s="5">
        <v>0</v>
      </c>
      <c r="T93" s="13" t="s">
        <v>1050</v>
      </c>
      <c r="U93" s="48">
        <v>0</v>
      </c>
      <c r="V93" s="48">
        <v>0</v>
      </c>
      <c r="W93" s="13" t="s">
        <v>1050</v>
      </c>
      <c r="X93" s="5" t="s">
        <v>2048</v>
      </c>
      <c r="Y93" s="5" t="s">
        <v>2048</v>
      </c>
      <c r="Z93" s="13" t="s">
        <v>2048</v>
      </c>
      <c r="AA93" s="5">
        <v>0</v>
      </c>
      <c r="AB93" s="5">
        <v>0</v>
      </c>
      <c r="AC93" s="13" t="s">
        <v>1050</v>
      </c>
      <c r="AD93" s="5">
        <v>696387</v>
      </c>
      <c r="AE93" s="5">
        <v>696387</v>
      </c>
      <c r="AF93" s="13">
        <v>0</v>
      </c>
      <c r="AG93" s="5">
        <v>1529584</v>
      </c>
      <c r="AH93" s="5">
        <v>1529584</v>
      </c>
      <c r="AI93" s="13">
        <v>0</v>
      </c>
      <c r="AJ93" s="5">
        <v>96253</v>
      </c>
      <c r="AK93" s="5">
        <v>96253</v>
      </c>
      <c r="AL93" s="13">
        <v>0</v>
      </c>
      <c r="AM93" s="5">
        <v>0</v>
      </c>
      <c r="AN93" s="5">
        <v>0</v>
      </c>
      <c r="AO93" s="13" t="s">
        <v>1050</v>
      </c>
      <c r="AP93" s="5">
        <v>0</v>
      </c>
      <c r="AQ93" s="5">
        <v>0</v>
      </c>
      <c r="AR93" s="13" t="s">
        <v>1050</v>
      </c>
    </row>
    <row r="94" spans="1:44" x14ac:dyDescent="0.25">
      <c r="A94" s="1" t="s">
        <v>180</v>
      </c>
      <c r="B94" s="2" t="s">
        <v>181</v>
      </c>
      <c r="C94" s="5">
        <v>21741272</v>
      </c>
      <c r="D94" s="5">
        <v>21741272</v>
      </c>
      <c r="E94" s="13">
        <v>0</v>
      </c>
      <c r="F94" s="14">
        <v>111400167</v>
      </c>
      <c r="G94" s="14">
        <v>111400167</v>
      </c>
      <c r="H94" s="13">
        <v>0</v>
      </c>
      <c r="I94" s="48">
        <v>210585367</v>
      </c>
      <c r="J94" s="48">
        <v>210585367</v>
      </c>
      <c r="K94" s="13">
        <v>0</v>
      </c>
      <c r="L94" s="5">
        <v>82.6</v>
      </c>
      <c r="M94" s="5">
        <v>82.6</v>
      </c>
      <c r="N94" s="13">
        <v>0</v>
      </c>
      <c r="O94" s="5">
        <v>3343979</v>
      </c>
      <c r="P94" s="5">
        <v>3343979</v>
      </c>
      <c r="Q94" s="13">
        <v>0</v>
      </c>
      <c r="R94" s="5">
        <v>61765557</v>
      </c>
      <c r="S94" s="5">
        <v>61765557</v>
      </c>
      <c r="T94" s="13">
        <v>0</v>
      </c>
      <c r="U94" s="48">
        <v>52830926</v>
      </c>
      <c r="V94" s="48">
        <v>52830926</v>
      </c>
      <c r="W94" s="13">
        <v>0</v>
      </c>
      <c r="X94" s="5" t="s">
        <v>2048</v>
      </c>
      <c r="Y94" s="5" t="s">
        <v>2048</v>
      </c>
      <c r="Z94" s="13" t="s">
        <v>2048</v>
      </c>
      <c r="AA94" s="5">
        <v>173165724</v>
      </c>
      <c r="AB94" s="5">
        <v>173165724</v>
      </c>
      <c r="AC94" s="13">
        <v>0</v>
      </c>
      <c r="AD94" s="5">
        <v>36027156</v>
      </c>
      <c r="AE94" s="5">
        <v>36027156</v>
      </c>
      <c r="AF94" s="13">
        <v>0</v>
      </c>
      <c r="AG94" s="5">
        <v>25085251</v>
      </c>
      <c r="AH94" s="5">
        <v>25085251</v>
      </c>
      <c r="AI94" s="13">
        <v>0</v>
      </c>
      <c r="AJ94" s="5">
        <v>1938677</v>
      </c>
      <c r="AK94" s="5">
        <v>1938677</v>
      </c>
      <c r="AL94" s="13">
        <v>0</v>
      </c>
      <c r="AM94" s="5">
        <v>25033499</v>
      </c>
      <c r="AN94" s="5">
        <v>25033499</v>
      </c>
      <c r="AO94" s="13">
        <v>0</v>
      </c>
      <c r="AP94" s="5">
        <v>1935003</v>
      </c>
      <c r="AQ94" s="5">
        <v>1935003</v>
      </c>
      <c r="AR94" s="13">
        <v>0</v>
      </c>
    </row>
    <row r="95" spans="1:44" x14ac:dyDescent="0.25">
      <c r="A95" s="1" t="s">
        <v>182</v>
      </c>
      <c r="B95" s="2" t="s">
        <v>183</v>
      </c>
      <c r="C95" s="5">
        <v>362937</v>
      </c>
      <c r="D95" s="5">
        <v>362937</v>
      </c>
      <c r="E95" s="13">
        <v>0</v>
      </c>
      <c r="F95" s="14">
        <v>0</v>
      </c>
      <c r="G95" s="14">
        <v>0</v>
      </c>
      <c r="H95" s="13" t="s">
        <v>1050</v>
      </c>
      <c r="I95" s="48">
        <v>1174835</v>
      </c>
      <c r="J95" s="48">
        <v>1174835</v>
      </c>
      <c r="K95" s="13">
        <v>0</v>
      </c>
      <c r="L95" s="5">
        <v>0</v>
      </c>
      <c r="M95" s="5">
        <v>0</v>
      </c>
      <c r="N95" s="13" t="s">
        <v>1050</v>
      </c>
      <c r="O95" s="5">
        <v>0</v>
      </c>
      <c r="P95" s="5">
        <v>0</v>
      </c>
      <c r="Q95" s="13" t="s">
        <v>1050</v>
      </c>
      <c r="R95" s="5">
        <v>0</v>
      </c>
      <c r="S95" s="5">
        <v>0</v>
      </c>
      <c r="T95" s="13" t="s">
        <v>1050</v>
      </c>
      <c r="U95" s="48">
        <v>0</v>
      </c>
      <c r="V95" s="48">
        <v>0</v>
      </c>
      <c r="W95" s="13" t="s">
        <v>1050</v>
      </c>
      <c r="X95" s="5" t="s">
        <v>2048</v>
      </c>
      <c r="Y95" s="5" t="s">
        <v>2048</v>
      </c>
      <c r="Z95" s="13" t="s">
        <v>2048</v>
      </c>
      <c r="AA95" s="5">
        <v>0</v>
      </c>
      <c r="AB95" s="5">
        <v>0</v>
      </c>
      <c r="AC95" s="13" t="s">
        <v>1050</v>
      </c>
      <c r="AD95" s="5">
        <v>144667</v>
      </c>
      <c r="AE95" s="5">
        <v>144667</v>
      </c>
      <c r="AF95" s="13">
        <v>0</v>
      </c>
      <c r="AG95" s="5">
        <v>362937</v>
      </c>
      <c r="AH95" s="5">
        <v>362937</v>
      </c>
      <c r="AI95" s="13">
        <v>0</v>
      </c>
      <c r="AJ95" s="5">
        <v>34023</v>
      </c>
      <c r="AK95" s="5">
        <v>34023</v>
      </c>
      <c r="AL95" s="13">
        <v>0</v>
      </c>
      <c r="AM95" s="5">
        <v>0</v>
      </c>
      <c r="AN95" s="5">
        <v>0</v>
      </c>
      <c r="AO95" s="13" t="s">
        <v>1050</v>
      </c>
      <c r="AP95" s="5">
        <v>0</v>
      </c>
      <c r="AQ95" s="5">
        <v>0</v>
      </c>
      <c r="AR95" s="13" t="s">
        <v>1050</v>
      </c>
    </row>
    <row r="96" spans="1:44" x14ac:dyDescent="0.25">
      <c r="A96" s="1" t="s">
        <v>184</v>
      </c>
      <c r="B96" s="2" t="s">
        <v>185</v>
      </c>
      <c r="C96" s="5">
        <v>335858</v>
      </c>
      <c r="D96" s="5">
        <v>335858</v>
      </c>
      <c r="E96" s="13">
        <v>0</v>
      </c>
      <c r="F96" s="14">
        <v>0</v>
      </c>
      <c r="G96" s="14">
        <v>0</v>
      </c>
      <c r="H96" s="13" t="s">
        <v>1050</v>
      </c>
      <c r="I96" s="48">
        <v>1344508</v>
      </c>
      <c r="J96" s="48">
        <v>1344508</v>
      </c>
      <c r="K96" s="13">
        <v>0</v>
      </c>
      <c r="L96" s="5">
        <v>0</v>
      </c>
      <c r="M96" s="5">
        <v>0</v>
      </c>
      <c r="N96" s="13" t="s">
        <v>1050</v>
      </c>
      <c r="O96" s="5">
        <v>0</v>
      </c>
      <c r="P96" s="5">
        <v>0</v>
      </c>
      <c r="Q96" s="13" t="s">
        <v>1050</v>
      </c>
      <c r="R96" s="5">
        <v>0</v>
      </c>
      <c r="S96" s="5">
        <v>0</v>
      </c>
      <c r="T96" s="13" t="s">
        <v>1050</v>
      </c>
      <c r="U96" s="48">
        <v>0</v>
      </c>
      <c r="V96" s="48">
        <v>0</v>
      </c>
      <c r="W96" s="13" t="s">
        <v>1050</v>
      </c>
      <c r="X96" s="5" t="s">
        <v>2048</v>
      </c>
      <c r="Y96" s="5" t="s">
        <v>2048</v>
      </c>
      <c r="Z96" s="13" t="s">
        <v>2048</v>
      </c>
      <c r="AA96" s="5">
        <v>0</v>
      </c>
      <c r="AB96" s="5">
        <v>0</v>
      </c>
      <c r="AC96" s="13" t="s">
        <v>1050</v>
      </c>
      <c r="AD96" s="5">
        <v>205603</v>
      </c>
      <c r="AE96" s="5">
        <v>205603</v>
      </c>
      <c r="AF96" s="13">
        <v>0</v>
      </c>
      <c r="AG96" s="5">
        <v>335858</v>
      </c>
      <c r="AH96" s="5">
        <v>335858</v>
      </c>
      <c r="AI96" s="13">
        <v>0</v>
      </c>
      <c r="AJ96" s="5">
        <v>22056</v>
      </c>
      <c r="AK96" s="5">
        <v>22056</v>
      </c>
      <c r="AL96" s="13">
        <v>0</v>
      </c>
      <c r="AM96" s="5">
        <v>0</v>
      </c>
      <c r="AN96" s="5">
        <v>0</v>
      </c>
      <c r="AO96" s="13" t="s">
        <v>1050</v>
      </c>
      <c r="AP96" s="5">
        <v>0</v>
      </c>
      <c r="AQ96" s="5">
        <v>0</v>
      </c>
      <c r="AR96" s="13" t="s">
        <v>1050</v>
      </c>
    </row>
    <row r="97" spans="1:44" x14ac:dyDescent="0.25">
      <c r="A97" s="1" t="s">
        <v>186</v>
      </c>
      <c r="B97" s="2" t="s">
        <v>187</v>
      </c>
      <c r="C97" s="5">
        <v>707921</v>
      </c>
      <c r="D97" s="5">
        <v>707921</v>
      </c>
      <c r="E97" s="13">
        <v>0</v>
      </c>
      <c r="F97" s="14">
        <v>1736694</v>
      </c>
      <c r="G97" s="14">
        <v>1736694</v>
      </c>
      <c r="H97" s="13">
        <v>0</v>
      </c>
      <c r="I97" s="48">
        <v>3216680</v>
      </c>
      <c r="J97" s="48">
        <v>3216680</v>
      </c>
      <c r="K97" s="13">
        <v>0</v>
      </c>
      <c r="L97" s="5">
        <v>0</v>
      </c>
      <c r="M97" s="5">
        <v>0</v>
      </c>
      <c r="N97" s="13" t="s">
        <v>1050</v>
      </c>
      <c r="O97" s="5">
        <v>0</v>
      </c>
      <c r="P97" s="5">
        <v>0</v>
      </c>
      <c r="Q97" s="13" t="s">
        <v>1050</v>
      </c>
      <c r="R97" s="5">
        <v>0</v>
      </c>
      <c r="S97" s="5">
        <v>0</v>
      </c>
      <c r="T97" s="13" t="s">
        <v>1050</v>
      </c>
      <c r="U97" s="48">
        <v>0</v>
      </c>
      <c r="V97" s="48">
        <v>0</v>
      </c>
      <c r="W97" s="13" t="s">
        <v>1050</v>
      </c>
      <c r="X97" s="5" t="s">
        <v>2048</v>
      </c>
      <c r="Y97" s="5" t="s">
        <v>2048</v>
      </c>
      <c r="Z97" s="13" t="s">
        <v>2048</v>
      </c>
      <c r="AA97" s="5">
        <v>1736694</v>
      </c>
      <c r="AB97" s="5">
        <v>1736694</v>
      </c>
      <c r="AC97" s="13">
        <v>0</v>
      </c>
      <c r="AD97" s="5">
        <v>243150</v>
      </c>
      <c r="AE97" s="5">
        <v>243150</v>
      </c>
      <c r="AF97" s="13">
        <v>0</v>
      </c>
      <c r="AG97" s="5">
        <v>707921</v>
      </c>
      <c r="AH97" s="5">
        <v>707921</v>
      </c>
      <c r="AI97" s="13">
        <v>0</v>
      </c>
      <c r="AJ97" s="5">
        <v>38054</v>
      </c>
      <c r="AK97" s="5">
        <v>38054</v>
      </c>
      <c r="AL97" s="13">
        <v>0</v>
      </c>
      <c r="AM97" s="5">
        <v>707921</v>
      </c>
      <c r="AN97" s="5">
        <v>707921</v>
      </c>
      <c r="AO97" s="13">
        <v>0</v>
      </c>
      <c r="AP97" s="5">
        <v>38054</v>
      </c>
      <c r="AQ97" s="5">
        <v>38054</v>
      </c>
      <c r="AR97" s="13">
        <v>0</v>
      </c>
    </row>
    <row r="98" spans="1:44" x14ac:dyDescent="0.25">
      <c r="A98" s="1" t="s">
        <v>188</v>
      </c>
      <c r="B98" s="2" t="s">
        <v>189</v>
      </c>
      <c r="C98" s="5">
        <v>4796928</v>
      </c>
      <c r="D98" s="5">
        <v>4796928</v>
      </c>
      <c r="E98" s="13">
        <v>0</v>
      </c>
      <c r="F98" s="14">
        <v>16955976</v>
      </c>
      <c r="G98" s="14">
        <v>16955976</v>
      </c>
      <c r="H98" s="13">
        <v>0</v>
      </c>
      <c r="I98" s="48">
        <v>21795084</v>
      </c>
      <c r="J98" s="48">
        <v>21795084</v>
      </c>
      <c r="K98" s="13">
        <v>0</v>
      </c>
      <c r="L98" s="5">
        <v>0</v>
      </c>
      <c r="M98" s="5">
        <v>0</v>
      </c>
      <c r="N98" s="13" t="s">
        <v>1050</v>
      </c>
      <c r="O98" s="5">
        <v>0</v>
      </c>
      <c r="P98" s="5">
        <v>0</v>
      </c>
      <c r="Q98" s="13" t="s">
        <v>1050</v>
      </c>
      <c r="R98" s="5">
        <v>0</v>
      </c>
      <c r="S98" s="5">
        <v>0</v>
      </c>
      <c r="T98" s="13" t="s">
        <v>1050</v>
      </c>
      <c r="U98" s="48">
        <v>0</v>
      </c>
      <c r="V98" s="48">
        <v>0</v>
      </c>
      <c r="W98" s="13" t="s">
        <v>1050</v>
      </c>
      <c r="X98" s="5" t="s">
        <v>2048</v>
      </c>
      <c r="Y98" s="5" t="s">
        <v>2048</v>
      </c>
      <c r="Z98" s="13" t="s">
        <v>2048</v>
      </c>
      <c r="AA98" s="5">
        <v>16955976</v>
      </c>
      <c r="AB98" s="5">
        <v>16955976</v>
      </c>
      <c r="AC98" s="13">
        <v>0</v>
      </c>
      <c r="AD98" s="5">
        <v>3393555</v>
      </c>
      <c r="AE98" s="5">
        <v>3393555</v>
      </c>
      <c r="AF98" s="13">
        <v>0</v>
      </c>
      <c r="AG98" s="5">
        <v>4796928</v>
      </c>
      <c r="AH98" s="5">
        <v>4796928</v>
      </c>
      <c r="AI98" s="13">
        <v>0</v>
      </c>
      <c r="AJ98" s="5">
        <v>302835</v>
      </c>
      <c r="AK98" s="5">
        <v>302835</v>
      </c>
      <c r="AL98" s="13">
        <v>0</v>
      </c>
      <c r="AM98" s="5">
        <v>4796928</v>
      </c>
      <c r="AN98" s="5">
        <v>4796928</v>
      </c>
      <c r="AO98" s="13">
        <v>0</v>
      </c>
      <c r="AP98" s="5">
        <v>302835</v>
      </c>
      <c r="AQ98" s="5">
        <v>302835</v>
      </c>
      <c r="AR98" s="13">
        <v>0</v>
      </c>
    </row>
    <row r="99" spans="1:44" x14ac:dyDescent="0.25">
      <c r="A99" s="1" t="s">
        <v>190</v>
      </c>
      <c r="B99" s="2" t="s">
        <v>191</v>
      </c>
      <c r="C99" s="5">
        <v>1008664</v>
      </c>
      <c r="D99" s="5">
        <v>1008664</v>
      </c>
      <c r="E99" s="13">
        <v>0</v>
      </c>
      <c r="F99" s="14">
        <v>3345061</v>
      </c>
      <c r="G99" s="14">
        <v>3345061</v>
      </c>
      <c r="H99" s="13">
        <v>0</v>
      </c>
      <c r="I99" s="48">
        <v>7036675</v>
      </c>
      <c r="J99" s="48">
        <v>7036675</v>
      </c>
      <c r="K99" s="13">
        <v>0</v>
      </c>
      <c r="L99" s="5">
        <v>0</v>
      </c>
      <c r="M99" s="5">
        <v>0</v>
      </c>
      <c r="N99" s="13" t="s">
        <v>1050</v>
      </c>
      <c r="O99" s="5">
        <v>0</v>
      </c>
      <c r="P99" s="5">
        <v>0</v>
      </c>
      <c r="Q99" s="13" t="s">
        <v>1050</v>
      </c>
      <c r="R99" s="5">
        <v>0</v>
      </c>
      <c r="S99" s="5">
        <v>0</v>
      </c>
      <c r="T99" s="13" t="s">
        <v>1050</v>
      </c>
      <c r="U99" s="48">
        <v>0</v>
      </c>
      <c r="V99" s="48">
        <v>0</v>
      </c>
      <c r="W99" s="13" t="s">
        <v>1050</v>
      </c>
      <c r="X99" s="5" t="s">
        <v>2048</v>
      </c>
      <c r="Y99" s="5" t="s">
        <v>2048</v>
      </c>
      <c r="Z99" s="13" t="s">
        <v>2048</v>
      </c>
      <c r="AA99" s="5">
        <v>3345061</v>
      </c>
      <c r="AB99" s="5">
        <v>3345061</v>
      </c>
      <c r="AC99" s="13">
        <v>0</v>
      </c>
      <c r="AD99" s="5">
        <v>1299388</v>
      </c>
      <c r="AE99" s="5">
        <v>1299388</v>
      </c>
      <c r="AF99" s="13">
        <v>0</v>
      </c>
      <c r="AG99" s="5">
        <v>1008664</v>
      </c>
      <c r="AH99" s="5">
        <v>1008664</v>
      </c>
      <c r="AI99" s="13">
        <v>0</v>
      </c>
      <c r="AJ99" s="5">
        <v>96188</v>
      </c>
      <c r="AK99" s="5">
        <v>96188</v>
      </c>
      <c r="AL99" s="13">
        <v>0</v>
      </c>
      <c r="AM99" s="5">
        <v>1008664</v>
      </c>
      <c r="AN99" s="5">
        <v>1008664</v>
      </c>
      <c r="AO99" s="13">
        <v>0</v>
      </c>
      <c r="AP99" s="5">
        <v>96188</v>
      </c>
      <c r="AQ99" s="5">
        <v>96188</v>
      </c>
      <c r="AR99" s="13">
        <v>0</v>
      </c>
    </row>
    <row r="100" spans="1:44" x14ac:dyDescent="0.25">
      <c r="A100" s="1" t="s">
        <v>192</v>
      </c>
      <c r="B100" s="2" t="s">
        <v>193</v>
      </c>
      <c r="C100" s="5">
        <v>3243671</v>
      </c>
      <c r="D100" s="5">
        <v>3243671</v>
      </c>
      <c r="E100" s="13">
        <v>0</v>
      </c>
      <c r="F100" s="14">
        <v>7475234</v>
      </c>
      <c r="G100" s="14">
        <v>7475234</v>
      </c>
      <c r="H100" s="13">
        <v>0</v>
      </c>
      <c r="I100" s="48">
        <v>18589710</v>
      </c>
      <c r="J100" s="48">
        <v>18589710</v>
      </c>
      <c r="K100" s="13">
        <v>0</v>
      </c>
      <c r="L100" s="5">
        <v>0</v>
      </c>
      <c r="M100" s="5">
        <v>0</v>
      </c>
      <c r="N100" s="13" t="s">
        <v>1050</v>
      </c>
      <c r="O100" s="5">
        <v>0</v>
      </c>
      <c r="P100" s="5">
        <v>0</v>
      </c>
      <c r="Q100" s="13" t="s">
        <v>1050</v>
      </c>
      <c r="R100" s="5">
        <v>0</v>
      </c>
      <c r="S100" s="5">
        <v>0</v>
      </c>
      <c r="T100" s="13" t="s">
        <v>1050</v>
      </c>
      <c r="U100" s="48">
        <v>0</v>
      </c>
      <c r="V100" s="48">
        <v>0</v>
      </c>
      <c r="W100" s="13" t="s">
        <v>1050</v>
      </c>
      <c r="X100" s="5" t="s">
        <v>2048</v>
      </c>
      <c r="Y100" s="5" t="s">
        <v>2048</v>
      </c>
      <c r="Z100" s="13" t="s">
        <v>2048</v>
      </c>
      <c r="AA100" s="5">
        <v>7475234</v>
      </c>
      <c r="AB100" s="5">
        <v>7475234</v>
      </c>
      <c r="AC100" s="13">
        <v>0</v>
      </c>
      <c r="AD100" s="5">
        <v>2649011</v>
      </c>
      <c r="AE100" s="5">
        <v>2649011</v>
      </c>
      <c r="AF100" s="13">
        <v>0</v>
      </c>
      <c r="AG100" s="5">
        <v>3243671</v>
      </c>
      <c r="AH100" s="5">
        <v>3243671</v>
      </c>
      <c r="AI100" s="13">
        <v>0</v>
      </c>
      <c r="AJ100" s="5">
        <v>217712</v>
      </c>
      <c r="AK100" s="5">
        <v>217712</v>
      </c>
      <c r="AL100" s="13">
        <v>0</v>
      </c>
      <c r="AM100" s="5">
        <v>3243671</v>
      </c>
      <c r="AN100" s="5">
        <v>3243671</v>
      </c>
      <c r="AO100" s="13">
        <v>0</v>
      </c>
      <c r="AP100" s="5">
        <v>217712</v>
      </c>
      <c r="AQ100" s="5">
        <v>217712</v>
      </c>
      <c r="AR100" s="13">
        <v>0</v>
      </c>
    </row>
    <row r="101" spans="1:44" x14ac:dyDescent="0.25">
      <c r="A101" s="1" t="s">
        <v>194</v>
      </c>
      <c r="B101" s="2" t="s">
        <v>195</v>
      </c>
      <c r="C101" s="5">
        <v>1901375</v>
      </c>
      <c r="D101" s="5">
        <v>1901375</v>
      </c>
      <c r="E101" s="13">
        <v>0</v>
      </c>
      <c r="F101" s="14">
        <v>1971474</v>
      </c>
      <c r="G101" s="14">
        <v>1971474</v>
      </c>
      <c r="H101" s="13">
        <v>0</v>
      </c>
      <c r="I101" s="48">
        <v>144957</v>
      </c>
      <c r="J101" s="48">
        <v>144957</v>
      </c>
      <c r="K101" s="13">
        <v>0</v>
      </c>
      <c r="L101" s="5">
        <v>0</v>
      </c>
      <c r="M101" s="5">
        <v>0</v>
      </c>
      <c r="N101" s="13" t="s">
        <v>1050</v>
      </c>
      <c r="O101" s="5">
        <v>0</v>
      </c>
      <c r="P101" s="5">
        <v>0</v>
      </c>
      <c r="Q101" s="13" t="s">
        <v>1050</v>
      </c>
      <c r="R101" s="5">
        <v>0</v>
      </c>
      <c r="S101" s="5">
        <v>0</v>
      </c>
      <c r="T101" s="13" t="s">
        <v>1050</v>
      </c>
      <c r="U101" s="48">
        <v>0</v>
      </c>
      <c r="V101" s="48">
        <v>0</v>
      </c>
      <c r="W101" s="13" t="s">
        <v>1050</v>
      </c>
      <c r="X101" s="5" t="s">
        <v>2048</v>
      </c>
      <c r="Y101" s="5" t="s">
        <v>2048</v>
      </c>
      <c r="Z101" s="13" t="s">
        <v>2048</v>
      </c>
      <c r="AA101" s="5">
        <v>1971474</v>
      </c>
      <c r="AB101" s="5">
        <v>1971474</v>
      </c>
      <c r="AC101" s="13">
        <v>0</v>
      </c>
      <c r="AD101" s="5">
        <v>1373121</v>
      </c>
      <c r="AE101" s="5">
        <v>1373121</v>
      </c>
      <c r="AF101" s="13">
        <v>0</v>
      </c>
      <c r="AG101" s="5">
        <v>1901375</v>
      </c>
      <c r="AH101" s="5">
        <v>1901375</v>
      </c>
      <c r="AI101" s="13">
        <v>0</v>
      </c>
      <c r="AJ101" s="5">
        <v>130792</v>
      </c>
      <c r="AK101" s="5">
        <v>130792</v>
      </c>
      <c r="AL101" s="13">
        <v>0</v>
      </c>
      <c r="AM101" s="5">
        <v>342292</v>
      </c>
      <c r="AN101" s="5">
        <v>342292</v>
      </c>
      <c r="AO101" s="13">
        <v>0</v>
      </c>
      <c r="AP101" s="5">
        <v>8993</v>
      </c>
      <c r="AQ101" s="5">
        <v>8993</v>
      </c>
      <c r="AR101" s="13">
        <v>0</v>
      </c>
    </row>
    <row r="102" spans="1:44" x14ac:dyDescent="0.25">
      <c r="A102" s="1" t="s">
        <v>196</v>
      </c>
      <c r="B102" s="2" t="s">
        <v>197</v>
      </c>
      <c r="C102" s="5">
        <v>342321</v>
      </c>
      <c r="D102" s="5">
        <v>342321</v>
      </c>
      <c r="E102" s="13">
        <v>0</v>
      </c>
      <c r="F102" s="14">
        <v>0</v>
      </c>
      <c r="G102" s="14">
        <v>0</v>
      </c>
      <c r="H102" s="13" t="s">
        <v>1050</v>
      </c>
      <c r="I102" s="48">
        <v>1757379</v>
      </c>
      <c r="J102" s="48">
        <v>1757379</v>
      </c>
      <c r="K102" s="13">
        <v>0</v>
      </c>
      <c r="L102" s="5">
        <v>0</v>
      </c>
      <c r="M102" s="5">
        <v>0</v>
      </c>
      <c r="N102" s="13" t="s">
        <v>1050</v>
      </c>
      <c r="O102" s="5">
        <v>0</v>
      </c>
      <c r="P102" s="5">
        <v>0</v>
      </c>
      <c r="Q102" s="13" t="s">
        <v>1050</v>
      </c>
      <c r="R102" s="5">
        <v>0</v>
      </c>
      <c r="S102" s="5">
        <v>0</v>
      </c>
      <c r="T102" s="13" t="s">
        <v>1050</v>
      </c>
      <c r="U102" s="48">
        <v>0</v>
      </c>
      <c r="V102" s="48">
        <v>0</v>
      </c>
      <c r="W102" s="13" t="s">
        <v>1050</v>
      </c>
      <c r="X102" s="5" t="s">
        <v>2048</v>
      </c>
      <c r="Y102" s="5" t="s">
        <v>2048</v>
      </c>
      <c r="Z102" s="13" t="s">
        <v>2048</v>
      </c>
      <c r="AA102" s="5">
        <v>0</v>
      </c>
      <c r="AB102" s="5">
        <v>0</v>
      </c>
      <c r="AC102" s="13" t="s">
        <v>1050</v>
      </c>
      <c r="AD102" s="5">
        <v>244054</v>
      </c>
      <c r="AE102" s="5">
        <v>244054</v>
      </c>
      <c r="AF102" s="13">
        <v>0</v>
      </c>
      <c r="AG102" s="5">
        <v>342321</v>
      </c>
      <c r="AH102" s="5">
        <v>342321</v>
      </c>
      <c r="AI102" s="13">
        <v>0</v>
      </c>
      <c r="AJ102" s="5">
        <v>30376</v>
      </c>
      <c r="AK102" s="5">
        <v>30376</v>
      </c>
      <c r="AL102" s="13">
        <v>0</v>
      </c>
      <c r="AM102" s="5">
        <v>0</v>
      </c>
      <c r="AN102" s="5">
        <v>0</v>
      </c>
      <c r="AO102" s="13" t="s">
        <v>1050</v>
      </c>
      <c r="AP102" s="5">
        <v>0</v>
      </c>
      <c r="AQ102" s="5">
        <v>0</v>
      </c>
      <c r="AR102" s="13" t="s">
        <v>1050</v>
      </c>
    </row>
    <row r="103" spans="1:44" x14ac:dyDescent="0.25">
      <c r="A103" s="1" t="s">
        <v>198</v>
      </c>
      <c r="B103" s="2" t="s">
        <v>199</v>
      </c>
      <c r="C103" s="5">
        <v>18419347</v>
      </c>
      <c r="D103" s="5">
        <v>18419347</v>
      </c>
      <c r="E103" s="13">
        <v>0</v>
      </c>
      <c r="F103" s="14">
        <v>80416403</v>
      </c>
      <c r="G103" s="14">
        <v>80416403</v>
      </c>
      <c r="H103" s="13">
        <v>0</v>
      </c>
      <c r="I103" s="48">
        <v>157310846</v>
      </c>
      <c r="J103" s="48">
        <v>157310846</v>
      </c>
      <c r="K103" s="13">
        <v>0</v>
      </c>
      <c r="L103" s="5">
        <v>0</v>
      </c>
      <c r="M103" s="5">
        <v>0</v>
      </c>
      <c r="N103" s="13" t="s">
        <v>1050</v>
      </c>
      <c r="O103" s="5">
        <v>0</v>
      </c>
      <c r="P103" s="5">
        <v>0</v>
      </c>
      <c r="Q103" s="13" t="s">
        <v>1050</v>
      </c>
      <c r="R103" s="5">
        <v>0</v>
      </c>
      <c r="S103" s="5">
        <v>0</v>
      </c>
      <c r="T103" s="13" t="s">
        <v>1050</v>
      </c>
      <c r="U103" s="48">
        <v>0</v>
      </c>
      <c r="V103" s="48">
        <v>0</v>
      </c>
      <c r="W103" s="13" t="s">
        <v>1050</v>
      </c>
      <c r="X103" s="5" t="s">
        <v>2048</v>
      </c>
      <c r="Y103" s="5" t="s">
        <v>2048</v>
      </c>
      <c r="Z103" s="13" t="s">
        <v>2048</v>
      </c>
      <c r="AA103" s="5">
        <v>80416403</v>
      </c>
      <c r="AB103" s="5">
        <v>80416403</v>
      </c>
      <c r="AC103" s="13">
        <v>0</v>
      </c>
      <c r="AD103" s="5">
        <v>19357307</v>
      </c>
      <c r="AE103" s="5">
        <v>19357307</v>
      </c>
      <c r="AF103" s="13">
        <v>0</v>
      </c>
      <c r="AG103" s="5">
        <v>18419347</v>
      </c>
      <c r="AH103" s="5">
        <v>18419347</v>
      </c>
      <c r="AI103" s="13">
        <v>0</v>
      </c>
      <c r="AJ103" s="5">
        <v>1374786</v>
      </c>
      <c r="AK103" s="5">
        <v>1374786</v>
      </c>
      <c r="AL103" s="13">
        <v>0</v>
      </c>
      <c r="AM103" s="5">
        <v>18419347</v>
      </c>
      <c r="AN103" s="5">
        <v>18419347</v>
      </c>
      <c r="AO103" s="13">
        <v>0</v>
      </c>
      <c r="AP103" s="5">
        <v>1374786</v>
      </c>
      <c r="AQ103" s="5">
        <v>1374786</v>
      </c>
      <c r="AR103" s="13">
        <v>0</v>
      </c>
    </row>
    <row r="104" spans="1:44" x14ac:dyDescent="0.25">
      <c r="A104" s="1" t="s">
        <v>200</v>
      </c>
      <c r="B104" s="2" t="s">
        <v>201</v>
      </c>
      <c r="C104" s="5">
        <v>5270756</v>
      </c>
      <c r="D104" s="5">
        <v>5270756</v>
      </c>
      <c r="E104" s="13">
        <v>0</v>
      </c>
      <c r="F104" s="14">
        <v>23969304</v>
      </c>
      <c r="G104" s="14">
        <v>23969304</v>
      </c>
      <c r="H104" s="13">
        <v>0</v>
      </c>
      <c r="I104" s="48">
        <v>47792278</v>
      </c>
      <c r="J104" s="48">
        <v>47792278</v>
      </c>
      <c r="K104" s="13">
        <v>0</v>
      </c>
      <c r="L104" s="5">
        <v>75.099999999999994</v>
      </c>
      <c r="M104" s="5">
        <v>75.099999999999994</v>
      </c>
      <c r="N104" s="13">
        <v>0</v>
      </c>
      <c r="O104" s="5">
        <v>17474302</v>
      </c>
      <c r="P104" s="5">
        <v>17474302</v>
      </c>
      <c r="Q104" s="13">
        <v>0</v>
      </c>
      <c r="R104" s="5">
        <v>409239637</v>
      </c>
      <c r="S104" s="5">
        <v>409239637</v>
      </c>
      <c r="T104" s="13">
        <v>0</v>
      </c>
      <c r="U104" s="48">
        <v>147224949</v>
      </c>
      <c r="V104" s="48">
        <v>147224949</v>
      </c>
      <c r="W104" s="13">
        <v>0</v>
      </c>
      <c r="X104" s="5" t="s">
        <v>2049</v>
      </c>
      <c r="Y104" s="5" t="s">
        <v>2049</v>
      </c>
      <c r="Z104" s="13" t="s">
        <v>2048</v>
      </c>
      <c r="AA104" s="5">
        <v>433208941</v>
      </c>
      <c r="AB104" s="5">
        <v>433208941</v>
      </c>
      <c r="AC104" s="13">
        <v>0</v>
      </c>
      <c r="AD104" s="5">
        <v>33784629</v>
      </c>
      <c r="AE104" s="5">
        <v>33784629</v>
      </c>
      <c r="AF104" s="13">
        <v>0</v>
      </c>
      <c r="AG104" s="5">
        <v>22745058</v>
      </c>
      <c r="AH104" s="5">
        <v>22745058</v>
      </c>
      <c r="AI104" s="13">
        <v>0</v>
      </c>
      <c r="AJ104" s="5">
        <v>916687</v>
      </c>
      <c r="AK104" s="5">
        <v>916687</v>
      </c>
      <c r="AL104" s="13">
        <v>0</v>
      </c>
      <c r="AM104" s="5">
        <v>22745058</v>
      </c>
      <c r="AN104" s="5">
        <v>22745058</v>
      </c>
      <c r="AO104" s="13">
        <v>0</v>
      </c>
      <c r="AP104" s="5">
        <v>916687</v>
      </c>
      <c r="AQ104" s="5">
        <v>916687</v>
      </c>
      <c r="AR104" s="13">
        <v>0</v>
      </c>
    </row>
    <row r="105" spans="1:44" x14ac:dyDescent="0.25">
      <c r="A105" s="1" t="s">
        <v>202</v>
      </c>
      <c r="B105" s="2" t="s">
        <v>203</v>
      </c>
      <c r="C105" s="5">
        <v>1460758</v>
      </c>
      <c r="D105" s="5">
        <v>1460758</v>
      </c>
      <c r="E105" s="13">
        <v>0</v>
      </c>
      <c r="F105" s="14">
        <v>0</v>
      </c>
      <c r="G105" s="14">
        <v>0</v>
      </c>
      <c r="H105" s="13" t="s">
        <v>1050</v>
      </c>
      <c r="I105" s="48">
        <v>0</v>
      </c>
      <c r="J105" s="48">
        <v>0</v>
      </c>
      <c r="K105" s="13" t="s">
        <v>1050</v>
      </c>
      <c r="L105" s="5">
        <v>0</v>
      </c>
      <c r="M105" s="5">
        <v>0</v>
      </c>
      <c r="N105" s="13" t="s">
        <v>1050</v>
      </c>
      <c r="O105" s="5">
        <v>0</v>
      </c>
      <c r="P105" s="5">
        <v>0</v>
      </c>
      <c r="Q105" s="13" t="s">
        <v>1050</v>
      </c>
      <c r="R105" s="5">
        <v>0</v>
      </c>
      <c r="S105" s="5">
        <v>0</v>
      </c>
      <c r="T105" s="13" t="s">
        <v>1050</v>
      </c>
      <c r="U105" s="48">
        <v>0</v>
      </c>
      <c r="V105" s="48">
        <v>0</v>
      </c>
      <c r="W105" s="13" t="s">
        <v>1050</v>
      </c>
      <c r="X105" s="5" t="s">
        <v>2048</v>
      </c>
      <c r="Y105" s="5" t="s">
        <v>2048</v>
      </c>
      <c r="Z105" s="13" t="s">
        <v>2048</v>
      </c>
      <c r="AA105" s="5">
        <v>0</v>
      </c>
      <c r="AB105" s="5">
        <v>0</v>
      </c>
      <c r="AC105" s="13" t="s">
        <v>1050</v>
      </c>
      <c r="AD105" s="5">
        <v>645479</v>
      </c>
      <c r="AE105" s="5">
        <v>645479</v>
      </c>
      <c r="AF105" s="13">
        <v>0</v>
      </c>
      <c r="AG105" s="5">
        <v>1460758</v>
      </c>
      <c r="AH105" s="5">
        <v>1460758</v>
      </c>
      <c r="AI105" s="13">
        <v>0</v>
      </c>
      <c r="AJ105" s="5">
        <v>95635</v>
      </c>
      <c r="AK105" s="5">
        <v>95635</v>
      </c>
      <c r="AL105" s="13">
        <v>0</v>
      </c>
      <c r="AM105" s="5">
        <v>0</v>
      </c>
      <c r="AN105" s="5">
        <v>0</v>
      </c>
      <c r="AO105" s="13" t="s">
        <v>1050</v>
      </c>
      <c r="AP105" s="5">
        <v>0</v>
      </c>
      <c r="AQ105" s="5">
        <v>0</v>
      </c>
      <c r="AR105" s="13" t="s">
        <v>1050</v>
      </c>
    </row>
    <row r="106" spans="1:44" x14ac:dyDescent="0.25">
      <c r="A106" s="1" t="s">
        <v>204</v>
      </c>
      <c r="B106" s="2" t="s">
        <v>205</v>
      </c>
      <c r="C106" s="5">
        <v>1060558</v>
      </c>
      <c r="D106" s="5">
        <v>1060558</v>
      </c>
      <c r="E106" s="13">
        <v>0</v>
      </c>
      <c r="F106" s="14">
        <v>20373869</v>
      </c>
      <c r="G106" s="14">
        <v>20373869</v>
      </c>
      <c r="H106" s="13">
        <v>0</v>
      </c>
      <c r="I106" s="48">
        <v>5769705</v>
      </c>
      <c r="J106" s="48">
        <v>5769705</v>
      </c>
      <c r="K106" s="13">
        <v>0</v>
      </c>
      <c r="L106" s="5">
        <v>0</v>
      </c>
      <c r="M106" s="5">
        <v>0</v>
      </c>
      <c r="N106" s="13" t="s">
        <v>1050</v>
      </c>
      <c r="O106" s="5">
        <v>0</v>
      </c>
      <c r="P106" s="5">
        <v>0</v>
      </c>
      <c r="Q106" s="13" t="s">
        <v>1050</v>
      </c>
      <c r="R106" s="5">
        <v>0</v>
      </c>
      <c r="S106" s="5">
        <v>0</v>
      </c>
      <c r="T106" s="13" t="s">
        <v>1050</v>
      </c>
      <c r="U106" s="48">
        <v>0</v>
      </c>
      <c r="V106" s="48">
        <v>0</v>
      </c>
      <c r="W106" s="13" t="s">
        <v>1050</v>
      </c>
      <c r="X106" s="5" t="s">
        <v>2048</v>
      </c>
      <c r="Y106" s="5" t="s">
        <v>2048</v>
      </c>
      <c r="Z106" s="13" t="s">
        <v>2048</v>
      </c>
      <c r="AA106" s="5">
        <v>20373869</v>
      </c>
      <c r="AB106" s="5">
        <v>20373869</v>
      </c>
      <c r="AC106" s="13">
        <v>0</v>
      </c>
      <c r="AD106" s="5">
        <v>700927</v>
      </c>
      <c r="AE106" s="5">
        <v>700927</v>
      </c>
      <c r="AF106" s="13">
        <v>0</v>
      </c>
      <c r="AG106" s="5">
        <v>1060558</v>
      </c>
      <c r="AH106" s="5">
        <v>1060558</v>
      </c>
      <c r="AI106" s="13">
        <v>0</v>
      </c>
      <c r="AJ106" s="5">
        <v>52541</v>
      </c>
      <c r="AK106" s="5">
        <v>52541</v>
      </c>
      <c r="AL106" s="13">
        <v>0</v>
      </c>
      <c r="AM106" s="5">
        <v>967916</v>
      </c>
      <c r="AN106" s="5">
        <v>967916</v>
      </c>
      <c r="AO106" s="13">
        <v>0</v>
      </c>
      <c r="AP106" s="5">
        <v>43610</v>
      </c>
      <c r="AQ106" s="5">
        <v>43610</v>
      </c>
      <c r="AR106" s="13">
        <v>0</v>
      </c>
    </row>
    <row r="107" spans="1:44" x14ac:dyDescent="0.25">
      <c r="A107" s="1" t="s">
        <v>206</v>
      </c>
      <c r="B107" s="2" t="s">
        <v>207</v>
      </c>
      <c r="C107" s="5">
        <v>0</v>
      </c>
      <c r="D107" s="5">
        <v>0</v>
      </c>
      <c r="E107" s="13" t="s">
        <v>1050</v>
      </c>
      <c r="F107" s="14">
        <v>0</v>
      </c>
      <c r="G107" s="14">
        <v>0</v>
      </c>
      <c r="H107" s="13" t="s">
        <v>1050</v>
      </c>
      <c r="I107" s="48">
        <v>0</v>
      </c>
      <c r="J107" s="48">
        <v>0</v>
      </c>
      <c r="K107" s="13" t="s">
        <v>1050</v>
      </c>
      <c r="L107" s="5">
        <v>0</v>
      </c>
      <c r="M107" s="5">
        <v>0</v>
      </c>
      <c r="N107" s="13" t="s">
        <v>1050</v>
      </c>
      <c r="O107" s="5">
        <v>0</v>
      </c>
      <c r="P107" s="5">
        <v>0</v>
      </c>
      <c r="Q107" s="13" t="s">
        <v>1050</v>
      </c>
      <c r="R107" s="5">
        <v>0</v>
      </c>
      <c r="S107" s="5">
        <v>0</v>
      </c>
      <c r="T107" s="13" t="s">
        <v>1050</v>
      </c>
      <c r="U107" s="48">
        <v>0</v>
      </c>
      <c r="V107" s="48">
        <v>0</v>
      </c>
      <c r="W107" s="13" t="s">
        <v>1050</v>
      </c>
      <c r="X107" s="5" t="s">
        <v>2048</v>
      </c>
      <c r="Y107" s="5" t="s">
        <v>2048</v>
      </c>
      <c r="Z107" s="13" t="s">
        <v>2048</v>
      </c>
      <c r="AA107" s="5">
        <v>0</v>
      </c>
      <c r="AB107" s="5">
        <v>0</v>
      </c>
      <c r="AC107" s="13" t="s">
        <v>1050</v>
      </c>
      <c r="AD107" s="5">
        <v>0</v>
      </c>
      <c r="AE107" s="5">
        <v>0</v>
      </c>
      <c r="AF107" s="13" t="s">
        <v>1050</v>
      </c>
      <c r="AG107" s="5">
        <v>0</v>
      </c>
      <c r="AH107" s="5">
        <v>0</v>
      </c>
      <c r="AI107" s="13" t="s">
        <v>1050</v>
      </c>
      <c r="AJ107" s="5">
        <v>0</v>
      </c>
      <c r="AK107" s="5">
        <v>0</v>
      </c>
      <c r="AL107" s="13" t="s">
        <v>1050</v>
      </c>
      <c r="AM107" s="5">
        <v>0</v>
      </c>
      <c r="AN107" s="5">
        <v>0</v>
      </c>
      <c r="AO107" s="13" t="s">
        <v>1050</v>
      </c>
      <c r="AP107" s="5">
        <v>0</v>
      </c>
      <c r="AQ107" s="5">
        <v>0</v>
      </c>
      <c r="AR107" s="13" t="s">
        <v>1050</v>
      </c>
    </row>
    <row r="108" spans="1:44" x14ac:dyDescent="0.25">
      <c r="A108" s="2" t="s">
        <v>208</v>
      </c>
      <c r="B108" s="2" t="s">
        <v>209</v>
      </c>
      <c r="C108" s="5" t="s">
        <v>1050</v>
      </c>
      <c r="D108" s="5">
        <v>409008.07264820038</v>
      </c>
      <c r="E108" s="13" t="s">
        <v>2028</v>
      </c>
      <c r="F108" s="14" t="s">
        <v>1050</v>
      </c>
      <c r="G108" s="14">
        <v>240650.48864892282</v>
      </c>
      <c r="H108" s="13" t="s">
        <v>2028</v>
      </c>
      <c r="I108" s="48" t="s">
        <v>1050</v>
      </c>
      <c r="J108" s="48">
        <v>784694.64208255173</v>
      </c>
      <c r="K108" s="13" t="s">
        <v>2028</v>
      </c>
      <c r="L108" s="5" t="s">
        <v>1050</v>
      </c>
      <c r="M108" s="5">
        <v>0</v>
      </c>
      <c r="N108" s="13" t="s">
        <v>2028</v>
      </c>
      <c r="O108" s="5" t="s">
        <v>1050</v>
      </c>
      <c r="P108" s="5">
        <v>0</v>
      </c>
      <c r="Q108" s="13" t="s">
        <v>2028</v>
      </c>
      <c r="R108" s="5" t="s">
        <v>1050</v>
      </c>
      <c r="S108" s="5">
        <v>0</v>
      </c>
      <c r="T108" s="13" t="s">
        <v>2028</v>
      </c>
      <c r="U108" s="48" t="s">
        <v>1050</v>
      </c>
      <c r="V108" s="48">
        <v>0</v>
      </c>
      <c r="W108" s="13" t="s">
        <v>2028</v>
      </c>
      <c r="X108" s="5" t="s">
        <v>1050</v>
      </c>
      <c r="Y108" s="5" t="s">
        <v>2048</v>
      </c>
      <c r="Z108" s="13" t="s">
        <v>2049</v>
      </c>
      <c r="AA108" s="5" t="s">
        <v>1050</v>
      </c>
      <c r="AB108" s="5">
        <v>240650.48864892282</v>
      </c>
      <c r="AC108" s="13" t="s">
        <v>2028</v>
      </c>
      <c r="AD108" s="5" t="s">
        <v>1050</v>
      </c>
      <c r="AE108" s="5">
        <v>32047.089508937373</v>
      </c>
      <c r="AF108" s="13" t="s">
        <v>2028</v>
      </c>
      <c r="AG108" s="5" t="s">
        <v>1050</v>
      </c>
      <c r="AH108" s="5">
        <v>409008.07264820038</v>
      </c>
      <c r="AI108" s="13" t="s">
        <v>2028</v>
      </c>
      <c r="AJ108" s="5" t="s">
        <v>1050</v>
      </c>
      <c r="AK108" s="5">
        <v>17106.916113186075</v>
      </c>
      <c r="AL108" s="13" t="s">
        <v>2028</v>
      </c>
      <c r="AM108" s="5" t="s">
        <v>1050</v>
      </c>
      <c r="AN108" s="5">
        <v>409008.07264820038</v>
      </c>
      <c r="AO108" s="13" t="s">
        <v>2028</v>
      </c>
      <c r="AP108" s="5" t="s">
        <v>1050</v>
      </c>
      <c r="AQ108" s="5">
        <v>17106.916113186075</v>
      </c>
      <c r="AR108" s="13" t="s">
        <v>2028</v>
      </c>
    </row>
    <row r="109" spans="1:44" x14ac:dyDescent="0.25">
      <c r="A109" s="1" t="s">
        <v>210</v>
      </c>
      <c r="B109" s="2" t="s">
        <v>211</v>
      </c>
      <c r="C109" s="5">
        <v>5154978</v>
      </c>
      <c r="D109" s="5">
        <v>5154978</v>
      </c>
      <c r="E109" s="13">
        <v>0</v>
      </c>
      <c r="F109" s="14">
        <v>24634610</v>
      </c>
      <c r="G109" s="14">
        <v>24634610</v>
      </c>
      <c r="H109" s="13">
        <v>0</v>
      </c>
      <c r="I109" s="48">
        <v>30955423</v>
      </c>
      <c r="J109" s="48">
        <v>30955423</v>
      </c>
      <c r="K109" s="13">
        <v>0</v>
      </c>
      <c r="L109" s="5">
        <v>0</v>
      </c>
      <c r="M109" s="5">
        <v>0</v>
      </c>
      <c r="N109" s="13" t="s">
        <v>1050</v>
      </c>
      <c r="O109" s="5">
        <v>0</v>
      </c>
      <c r="P109" s="5">
        <v>0</v>
      </c>
      <c r="Q109" s="13" t="s">
        <v>1050</v>
      </c>
      <c r="R109" s="5">
        <v>0</v>
      </c>
      <c r="S109" s="5">
        <v>0</v>
      </c>
      <c r="T109" s="13" t="s">
        <v>1050</v>
      </c>
      <c r="U109" s="48">
        <v>0</v>
      </c>
      <c r="V109" s="48">
        <v>0</v>
      </c>
      <c r="W109" s="13" t="s">
        <v>1050</v>
      </c>
      <c r="X109" s="5" t="s">
        <v>2048</v>
      </c>
      <c r="Y109" s="5" t="s">
        <v>2048</v>
      </c>
      <c r="Z109" s="13" t="s">
        <v>2048</v>
      </c>
      <c r="AA109" s="5">
        <v>24634610</v>
      </c>
      <c r="AB109" s="5">
        <v>24634610</v>
      </c>
      <c r="AC109" s="13">
        <v>0</v>
      </c>
      <c r="AD109" s="5">
        <v>5366985</v>
      </c>
      <c r="AE109" s="5">
        <v>5366985</v>
      </c>
      <c r="AF109" s="13">
        <v>0</v>
      </c>
      <c r="AG109" s="5">
        <v>5154978</v>
      </c>
      <c r="AH109" s="5">
        <v>5154978</v>
      </c>
      <c r="AI109" s="13">
        <v>0</v>
      </c>
      <c r="AJ109" s="5">
        <v>355786</v>
      </c>
      <c r="AK109" s="5">
        <v>355786</v>
      </c>
      <c r="AL109" s="13">
        <v>0</v>
      </c>
      <c r="AM109" s="5">
        <v>5154978</v>
      </c>
      <c r="AN109" s="5">
        <v>5154978</v>
      </c>
      <c r="AO109" s="13">
        <v>0</v>
      </c>
      <c r="AP109" s="5">
        <v>355786</v>
      </c>
      <c r="AQ109" s="5">
        <v>355786</v>
      </c>
      <c r="AR109" s="13">
        <v>0</v>
      </c>
    </row>
    <row r="110" spans="1:44" x14ac:dyDescent="0.25">
      <c r="A110" s="1" t="s">
        <v>212</v>
      </c>
      <c r="B110" s="2" t="s">
        <v>213</v>
      </c>
      <c r="C110" s="5">
        <v>791788</v>
      </c>
      <c r="D110" s="5">
        <v>791788</v>
      </c>
      <c r="E110" s="13">
        <v>0</v>
      </c>
      <c r="F110" s="14">
        <v>3638715</v>
      </c>
      <c r="G110" s="14">
        <v>3638715</v>
      </c>
      <c r="H110" s="13">
        <v>0</v>
      </c>
      <c r="I110" s="48">
        <v>4427815</v>
      </c>
      <c r="J110" s="48">
        <v>4427815</v>
      </c>
      <c r="K110" s="13">
        <v>0</v>
      </c>
      <c r="L110" s="5">
        <v>0</v>
      </c>
      <c r="M110" s="5">
        <v>0</v>
      </c>
      <c r="N110" s="13" t="s">
        <v>1050</v>
      </c>
      <c r="O110" s="5">
        <v>0</v>
      </c>
      <c r="P110" s="5">
        <v>0</v>
      </c>
      <c r="Q110" s="13" t="s">
        <v>1050</v>
      </c>
      <c r="R110" s="5">
        <v>0</v>
      </c>
      <c r="S110" s="5">
        <v>0</v>
      </c>
      <c r="T110" s="13" t="s">
        <v>1050</v>
      </c>
      <c r="U110" s="48">
        <v>0</v>
      </c>
      <c r="V110" s="48">
        <v>0</v>
      </c>
      <c r="W110" s="13" t="s">
        <v>1050</v>
      </c>
      <c r="X110" s="5" t="s">
        <v>2048</v>
      </c>
      <c r="Y110" s="5" t="s">
        <v>2048</v>
      </c>
      <c r="Z110" s="13" t="s">
        <v>2048</v>
      </c>
      <c r="AA110" s="5">
        <v>3638715</v>
      </c>
      <c r="AB110" s="5">
        <v>3638715</v>
      </c>
      <c r="AC110" s="13">
        <v>0</v>
      </c>
      <c r="AD110" s="5">
        <v>1220617</v>
      </c>
      <c r="AE110" s="5">
        <v>1220617</v>
      </c>
      <c r="AF110" s="13">
        <v>0</v>
      </c>
      <c r="AG110" s="5">
        <v>791788</v>
      </c>
      <c r="AH110" s="5">
        <v>791788</v>
      </c>
      <c r="AI110" s="13">
        <v>0</v>
      </c>
      <c r="AJ110" s="5">
        <v>59178</v>
      </c>
      <c r="AK110" s="5">
        <v>59178</v>
      </c>
      <c r="AL110" s="13">
        <v>0</v>
      </c>
      <c r="AM110" s="5">
        <v>429441</v>
      </c>
      <c r="AN110" s="5">
        <v>429441</v>
      </c>
      <c r="AO110" s="13">
        <v>0</v>
      </c>
      <c r="AP110" s="5">
        <v>29353</v>
      </c>
      <c r="AQ110" s="5">
        <v>29353</v>
      </c>
      <c r="AR110" s="13">
        <v>0</v>
      </c>
    </row>
    <row r="111" spans="1:44" x14ac:dyDescent="0.25">
      <c r="A111" s="1" t="s">
        <v>1028</v>
      </c>
      <c r="B111" s="2" t="s">
        <v>1029</v>
      </c>
      <c r="C111" s="5">
        <v>277848</v>
      </c>
      <c r="D111" s="5" t="s">
        <v>1050</v>
      </c>
      <c r="E111" s="13" t="s">
        <v>2029</v>
      </c>
      <c r="F111" s="14">
        <v>0</v>
      </c>
      <c r="G111" s="14" t="s">
        <v>1050</v>
      </c>
      <c r="H111" s="13" t="s">
        <v>2029</v>
      </c>
      <c r="I111" s="48">
        <v>1764936</v>
      </c>
      <c r="J111" s="48" t="s">
        <v>1050</v>
      </c>
      <c r="K111" s="13" t="s">
        <v>2029</v>
      </c>
      <c r="L111" s="5">
        <v>0</v>
      </c>
      <c r="M111" s="5" t="s">
        <v>1050</v>
      </c>
      <c r="N111" s="13" t="s">
        <v>2029</v>
      </c>
      <c r="O111" s="5">
        <v>0</v>
      </c>
      <c r="P111" s="5" t="s">
        <v>1050</v>
      </c>
      <c r="Q111" s="13" t="s">
        <v>2029</v>
      </c>
      <c r="R111" s="5">
        <v>0</v>
      </c>
      <c r="S111" s="5" t="s">
        <v>1050</v>
      </c>
      <c r="T111" s="13" t="s">
        <v>2029</v>
      </c>
      <c r="U111" s="48">
        <v>0</v>
      </c>
      <c r="V111" s="48" t="s">
        <v>1050</v>
      </c>
      <c r="W111" s="13" t="s">
        <v>2029</v>
      </c>
      <c r="X111" s="5" t="s">
        <v>2048</v>
      </c>
      <c r="Y111" s="5" t="s">
        <v>1050</v>
      </c>
      <c r="Z111" s="13" t="s">
        <v>2049</v>
      </c>
      <c r="AA111" s="5">
        <v>0</v>
      </c>
      <c r="AB111" s="5" t="s">
        <v>1050</v>
      </c>
      <c r="AC111" s="13" t="s">
        <v>2029</v>
      </c>
      <c r="AD111" s="5">
        <v>116439</v>
      </c>
      <c r="AE111" s="5" t="s">
        <v>1050</v>
      </c>
      <c r="AF111" s="13" t="s">
        <v>2029</v>
      </c>
      <c r="AG111" s="5">
        <v>277848</v>
      </c>
      <c r="AH111" s="5" t="s">
        <v>1050</v>
      </c>
      <c r="AI111" s="13" t="s">
        <v>2029</v>
      </c>
      <c r="AJ111" s="5">
        <v>21711</v>
      </c>
      <c r="AK111" s="5" t="s">
        <v>1050</v>
      </c>
      <c r="AL111" s="13" t="s">
        <v>2029</v>
      </c>
      <c r="AM111" s="5">
        <v>0</v>
      </c>
      <c r="AN111" s="5" t="s">
        <v>1050</v>
      </c>
      <c r="AO111" s="13" t="s">
        <v>2029</v>
      </c>
      <c r="AP111" s="5">
        <v>0</v>
      </c>
      <c r="AQ111" s="5" t="s">
        <v>1050</v>
      </c>
      <c r="AR111" s="13" t="s">
        <v>2029</v>
      </c>
    </row>
    <row r="112" spans="1:44" x14ac:dyDescent="0.25">
      <c r="A112" s="1" t="s">
        <v>214</v>
      </c>
      <c r="B112" s="2" t="s">
        <v>215</v>
      </c>
      <c r="C112" s="5">
        <v>51816994</v>
      </c>
      <c r="D112" s="5">
        <v>51816994</v>
      </c>
      <c r="E112" s="13">
        <v>0</v>
      </c>
      <c r="F112" s="14">
        <v>184525258</v>
      </c>
      <c r="G112" s="14">
        <v>184525258</v>
      </c>
      <c r="H112" s="13">
        <v>0</v>
      </c>
      <c r="I112" s="48">
        <v>365584363</v>
      </c>
      <c r="J112" s="48">
        <v>365584363</v>
      </c>
      <c r="K112" s="13">
        <v>0</v>
      </c>
      <c r="L112" s="5">
        <v>263.89999999999998</v>
      </c>
      <c r="M112" s="5">
        <v>263.89999999999998</v>
      </c>
      <c r="N112" s="13">
        <v>0</v>
      </c>
      <c r="O112" s="5">
        <v>12014657</v>
      </c>
      <c r="P112" s="5">
        <v>12014657</v>
      </c>
      <c r="Q112" s="13">
        <v>0</v>
      </c>
      <c r="R112" s="5">
        <v>272849351</v>
      </c>
      <c r="S112" s="5">
        <v>272849351</v>
      </c>
      <c r="T112" s="13">
        <v>0</v>
      </c>
      <c r="U112" s="48">
        <v>227798989</v>
      </c>
      <c r="V112" s="48">
        <v>227798989</v>
      </c>
      <c r="W112" s="13">
        <v>0</v>
      </c>
      <c r="X112" s="5" t="s">
        <v>2049</v>
      </c>
      <c r="Y112" s="5" t="s">
        <v>2049</v>
      </c>
      <c r="Z112" s="13" t="s">
        <v>2048</v>
      </c>
      <c r="AA112" s="5">
        <v>457374609</v>
      </c>
      <c r="AB112" s="5">
        <v>457374609</v>
      </c>
      <c r="AC112" s="13">
        <v>0</v>
      </c>
      <c r="AD112" s="5">
        <v>69211583</v>
      </c>
      <c r="AE112" s="5">
        <v>69211583</v>
      </c>
      <c r="AF112" s="13">
        <v>0</v>
      </c>
      <c r="AG112" s="5">
        <v>63831651</v>
      </c>
      <c r="AH112" s="5">
        <v>63831651</v>
      </c>
      <c r="AI112" s="13">
        <v>0</v>
      </c>
      <c r="AJ112" s="5">
        <v>4203304</v>
      </c>
      <c r="AK112" s="5">
        <v>4203304</v>
      </c>
      <c r="AL112" s="13">
        <v>0</v>
      </c>
      <c r="AM112" s="5">
        <v>63107750</v>
      </c>
      <c r="AN112" s="5">
        <v>63107750</v>
      </c>
      <c r="AO112" s="13">
        <v>0</v>
      </c>
      <c r="AP112" s="5">
        <v>4159306</v>
      </c>
      <c r="AQ112" s="5">
        <v>4159306</v>
      </c>
      <c r="AR112" s="13">
        <v>0</v>
      </c>
    </row>
    <row r="113" spans="1:44" x14ac:dyDescent="0.25">
      <c r="A113" s="1" t="s">
        <v>216</v>
      </c>
      <c r="B113" s="2" t="s">
        <v>217</v>
      </c>
      <c r="C113" s="5">
        <v>0</v>
      </c>
      <c r="D113" s="5">
        <v>0</v>
      </c>
      <c r="E113" s="13" t="s">
        <v>1050</v>
      </c>
      <c r="F113" s="14">
        <v>0</v>
      </c>
      <c r="G113" s="14">
        <v>0</v>
      </c>
      <c r="H113" s="13" t="s">
        <v>1050</v>
      </c>
      <c r="I113" s="48">
        <v>0</v>
      </c>
      <c r="J113" s="48">
        <v>0</v>
      </c>
      <c r="K113" s="13" t="s">
        <v>1050</v>
      </c>
      <c r="L113" s="5">
        <v>0</v>
      </c>
      <c r="M113" s="5">
        <v>0</v>
      </c>
      <c r="N113" s="13" t="s">
        <v>1050</v>
      </c>
      <c r="O113" s="5">
        <v>0</v>
      </c>
      <c r="P113" s="5">
        <v>0</v>
      </c>
      <c r="Q113" s="13" t="s">
        <v>1050</v>
      </c>
      <c r="R113" s="5">
        <v>0</v>
      </c>
      <c r="S113" s="5">
        <v>0</v>
      </c>
      <c r="T113" s="13" t="s">
        <v>1050</v>
      </c>
      <c r="U113" s="48">
        <v>0</v>
      </c>
      <c r="V113" s="48">
        <v>0</v>
      </c>
      <c r="W113" s="13" t="s">
        <v>1050</v>
      </c>
      <c r="X113" s="5" t="s">
        <v>2048</v>
      </c>
      <c r="Y113" s="5" t="s">
        <v>2048</v>
      </c>
      <c r="Z113" s="13" t="s">
        <v>2048</v>
      </c>
      <c r="AA113" s="5">
        <v>0</v>
      </c>
      <c r="AB113" s="5">
        <v>0</v>
      </c>
      <c r="AC113" s="13" t="s">
        <v>1050</v>
      </c>
      <c r="AD113" s="5">
        <v>0</v>
      </c>
      <c r="AE113" s="5">
        <v>0</v>
      </c>
      <c r="AF113" s="13" t="s">
        <v>1050</v>
      </c>
      <c r="AG113" s="5">
        <v>0</v>
      </c>
      <c r="AH113" s="5">
        <v>0</v>
      </c>
      <c r="AI113" s="13" t="s">
        <v>1050</v>
      </c>
      <c r="AJ113" s="5">
        <v>0</v>
      </c>
      <c r="AK113" s="5">
        <v>0</v>
      </c>
      <c r="AL113" s="13" t="s">
        <v>1050</v>
      </c>
      <c r="AM113" s="5">
        <v>0</v>
      </c>
      <c r="AN113" s="5">
        <v>0</v>
      </c>
      <c r="AO113" s="13" t="s">
        <v>1050</v>
      </c>
      <c r="AP113" s="5">
        <v>0</v>
      </c>
      <c r="AQ113" s="5">
        <v>0</v>
      </c>
      <c r="AR113" s="13" t="s">
        <v>1050</v>
      </c>
    </row>
    <row r="114" spans="1:44" x14ac:dyDescent="0.25">
      <c r="A114" s="1" t="s">
        <v>218</v>
      </c>
      <c r="B114" s="2" t="s">
        <v>219</v>
      </c>
      <c r="C114" s="5">
        <v>1383785</v>
      </c>
      <c r="D114" s="5">
        <v>1383785</v>
      </c>
      <c r="E114" s="13">
        <v>0</v>
      </c>
      <c r="F114" s="14">
        <v>4567375</v>
      </c>
      <c r="G114" s="14">
        <v>4567375</v>
      </c>
      <c r="H114" s="13">
        <v>0</v>
      </c>
      <c r="I114" s="48">
        <v>6951004</v>
      </c>
      <c r="J114" s="48">
        <v>6951004</v>
      </c>
      <c r="K114" s="13">
        <v>0</v>
      </c>
      <c r="L114" s="5">
        <v>51</v>
      </c>
      <c r="M114" s="5">
        <v>51</v>
      </c>
      <c r="N114" s="13">
        <v>0</v>
      </c>
      <c r="O114" s="5">
        <v>5196750</v>
      </c>
      <c r="P114" s="5">
        <v>5196750</v>
      </c>
      <c r="Q114" s="13">
        <v>0</v>
      </c>
      <c r="R114" s="5">
        <v>165144162</v>
      </c>
      <c r="S114" s="5">
        <v>165144162</v>
      </c>
      <c r="T114" s="13">
        <v>0</v>
      </c>
      <c r="U114" s="48">
        <v>96474704</v>
      </c>
      <c r="V114" s="48">
        <v>96474704</v>
      </c>
      <c r="W114" s="13">
        <v>0</v>
      </c>
      <c r="X114" s="5" t="s">
        <v>2049</v>
      </c>
      <c r="Y114" s="5" t="s">
        <v>2049</v>
      </c>
      <c r="Z114" s="13" t="s">
        <v>2048</v>
      </c>
      <c r="AA114" s="5">
        <v>169711537</v>
      </c>
      <c r="AB114" s="5">
        <v>169711537</v>
      </c>
      <c r="AC114" s="13">
        <v>0</v>
      </c>
      <c r="AD114" s="5">
        <v>7709782</v>
      </c>
      <c r="AE114" s="5">
        <v>7709782</v>
      </c>
      <c r="AF114" s="13">
        <v>0</v>
      </c>
      <c r="AG114" s="5">
        <v>6580535</v>
      </c>
      <c r="AH114" s="5">
        <v>6580535</v>
      </c>
      <c r="AI114" s="13">
        <v>0</v>
      </c>
      <c r="AJ114" s="5">
        <v>251922</v>
      </c>
      <c r="AK114" s="5">
        <v>251922</v>
      </c>
      <c r="AL114" s="13">
        <v>0</v>
      </c>
      <c r="AM114" s="5">
        <v>6580535</v>
      </c>
      <c r="AN114" s="5">
        <v>6580535</v>
      </c>
      <c r="AO114" s="13">
        <v>0</v>
      </c>
      <c r="AP114" s="5">
        <v>251922</v>
      </c>
      <c r="AQ114" s="5">
        <v>251922</v>
      </c>
      <c r="AR114" s="13">
        <v>0</v>
      </c>
    </row>
    <row r="115" spans="1:44" x14ac:dyDescent="0.25">
      <c r="A115" s="1" t="s">
        <v>1030</v>
      </c>
      <c r="B115" s="2" t="s">
        <v>1031</v>
      </c>
      <c r="C115" s="5">
        <v>630146</v>
      </c>
      <c r="D115" s="5" t="s">
        <v>1050</v>
      </c>
      <c r="E115" s="13" t="s">
        <v>2029</v>
      </c>
      <c r="F115" s="14">
        <v>0</v>
      </c>
      <c r="G115" s="14" t="s">
        <v>1050</v>
      </c>
      <c r="H115" s="13" t="s">
        <v>2029</v>
      </c>
      <c r="I115" s="48">
        <v>2645410</v>
      </c>
      <c r="J115" s="48" t="s">
        <v>1050</v>
      </c>
      <c r="K115" s="13" t="s">
        <v>2029</v>
      </c>
      <c r="L115" s="5">
        <v>0</v>
      </c>
      <c r="M115" s="5" t="s">
        <v>1050</v>
      </c>
      <c r="N115" s="13" t="s">
        <v>2029</v>
      </c>
      <c r="O115" s="5">
        <v>0</v>
      </c>
      <c r="P115" s="5" t="s">
        <v>1050</v>
      </c>
      <c r="Q115" s="13" t="s">
        <v>2029</v>
      </c>
      <c r="R115" s="5">
        <v>0</v>
      </c>
      <c r="S115" s="5" t="s">
        <v>1050</v>
      </c>
      <c r="T115" s="13" t="s">
        <v>2029</v>
      </c>
      <c r="U115" s="48">
        <v>0</v>
      </c>
      <c r="V115" s="48" t="s">
        <v>1050</v>
      </c>
      <c r="W115" s="13" t="s">
        <v>2029</v>
      </c>
      <c r="X115" s="5" t="s">
        <v>2048</v>
      </c>
      <c r="Y115" s="5" t="s">
        <v>1050</v>
      </c>
      <c r="Z115" s="13" t="s">
        <v>2049</v>
      </c>
      <c r="AA115" s="5">
        <v>0</v>
      </c>
      <c r="AB115" s="5" t="s">
        <v>1050</v>
      </c>
      <c r="AC115" s="13" t="s">
        <v>2029</v>
      </c>
      <c r="AD115" s="5">
        <v>589942</v>
      </c>
      <c r="AE115" s="5" t="s">
        <v>1050</v>
      </c>
      <c r="AF115" s="13" t="s">
        <v>2029</v>
      </c>
      <c r="AG115" s="5">
        <v>630146</v>
      </c>
      <c r="AH115" s="5" t="s">
        <v>1050</v>
      </c>
      <c r="AI115" s="13" t="s">
        <v>2029</v>
      </c>
      <c r="AJ115" s="5">
        <v>28122</v>
      </c>
      <c r="AK115" s="5" t="s">
        <v>1050</v>
      </c>
      <c r="AL115" s="13" t="s">
        <v>2029</v>
      </c>
      <c r="AM115" s="5">
        <v>0</v>
      </c>
      <c r="AN115" s="5" t="s">
        <v>1050</v>
      </c>
      <c r="AO115" s="13" t="s">
        <v>2029</v>
      </c>
      <c r="AP115" s="5">
        <v>0</v>
      </c>
      <c r="AQ115" s="5" t="s">
        <v>1050</v>
      </c>
      <c r="AR115" s="13" t="s">
        <v>2029</v>
      </c>
    </row>
    <row r="116" spans="1:44" x14ac:dyDescent="0.25">
      <c r="A116" s="1" t="s">
        <v>220</v>
      </c>
      <c r="B116" s="2" t="s">
        <v>221</v>
      </c>
      <c r="C116" s="5">
        <v>57757</v>
      </c>
      <c r="D116" s="5">
        <v>57757</v>
      </c>
      <c r="E116" s="13">
        <v>0</v>
      </c>
      <c r="F116" s="14">
        <v>261804</v>
      </c>
      <c r="G116" s="14">
        <v>261804</v>
      </c>
      <c r="H116" s="13">
        <v>0</v>
      </c>
      <c r="I116" s="48">
        <v>243079</v>
      </c>
      <c r="J116" s="48">
        <v>243079</v>
      </c>
      <c r="K116" s="13">
        <v>0</v>
      </c>
      <c r="L116" s="5">
        <v>0</v>
      </c>
      <c r="M116" s="5">
        <v>0</v>
      </c>
      <c r="N116" s="13" t="s">
        <v>1050</v>
      </c>
      <c r="O116" s="5">
        <v>0</v>
      </c>
      <c r="P116" s="5">
        <v>0</v>
      </c>
      <c r="Q116" s="13" t="s">
        <v>1050</v>
      </c>
      <c r="R116" s="5">
        <v>0</v>
      </c>
      <c r="S116" s="5">
        <v>0</v>
      </c>
      <c r="T116" s="13" t="s">
        <v>1050</v>
      </c>
      <c r="U116" s="48">
        <v>0</v>
      </c>
      <c r="V116" s="48">
        <v>0</v>
      </c>
      <c r="W116" s="13" t="s">
        <v>1050</v>
      </c>
      <c r="X116" s="5" t="s">
        <v>2048</v>
      </c>
      <c r="Y116" s="5" t="s">
        <v>2048</v>
      </c>
      <c r="Z116" s="13" t="s">
        <v>2048</v>
      </c>
      <c r="AA116" s="5">
        <v>261804</v>
      </c>
      <c r="AB116" s="5">
        <v>261804</v>
      </c>
      <c r="AC116" s="13">
        <v>0</v>
      </c>
      <c r="AD116" s="5">
        <v>25498</v>
      </c>
      <c r="AE116" s="5">
        <v>25498</v>
      </c>
      <c r="AF116" s="13">
        <v>0</v>
      </c>
      <c r="AG116" s="5">
        <v>57757</v>
      </c>
      <c r="AH116" s="5">
        <v>57757</v>
      </c>
      <c r="AI116" s="13">
        <v>0</v>
      </c>
      <c r="AJ116" s="5">
        <v>3141</v>
      </c>
      <c r="AK116" s="5">
        <v>3141</v>
      </c>
      <c r="AL116" s="13">
        <v>0</v>
      </c>
      <c r="AM116" s="5">
        <v>57757</v>
      </c>
      <c r="AN116" s="5">
        <v>57757</v>
      </c>
      <c r="AO116" s="13">
        <v>0</v>
      </c>
      <c r="AP116" s="5">
        <v>3141</v>
      </c>
      <c r="AQ116" s="5">
        <v>3141</v>
      </c>
      <c r="AR116" s="13">
        <v>0</v>
      </c>
    </row>
    <row r="117" spans="1:44" x14ac:dyDescent="0.25">
      <c r="A117" s="1" t="s">
        <v>222</v>
      </c>
      <c r="B117" s="2" t="s">
        <v>223</v>
      </c>
      <c r="C117" s="5">
        <v>3989668</v>
      </c>
      <c r="D117" s="5">
        <v>3989668</v>
      </c>
      <c r="E117" s="13">
        <v>0</v>
      </c>
      <c r="F117" s="14">
        <v>10980590</v>
      </c>
      <c r="G117" s="14">
        <v>10980590</v>
      </c>
      <c r="H117" s="13">
        <v>0</v>
      </c>
      <c r="I117" s="48">
        <v>20053739</v>
      </c>
      <c r="J117" s="48">
        <v>20053739</v>
      </c>
      <c r="K117" s="13">
        <v>0</v>
      </c>
      <c r="L117" s="5">
        <v>4.0999999999999996</v>
      </c>
      <c r="M117" s="5">
        <v>4.0999999999999996</v>
      </c>
      <c r="N117" s="13">
        <v>0</v>
      </c>
      <c r="O117" s="5">
        <v>14802</v>
      </c>
      <c r="P117" s="5">
        <v>14802</v>
      </c>
      <c r="Q117" s="13">
        <v>0</v>
      </c>
      <c r="R117" s="5">
        <v>254150</v>
      </c>
      <c r="S117" s="5">
        <v>254150</v>
      </c>
      <c r="T117" s="13">
        <v>0</v>
      </c>
      <c r="U117" s="48">
        <v>583894</v>
      </c>
      <c r="V117" s="48">
        <v>583894</v>
      </c>
      <c r="W117" s="13">
        <v>0</v>
      </c>
      <c r="X117" s="5" t="s">
        <v>2048</v>
      </c>
      <c r="Y117" s="5" t="s">
        <v>2048</v>
      </c>
      <c r="Z117" s="13" t="s">
        <v>2048</v>
      </c>
      <c r="AA117" s="5">
        <v>11234740</v>
      </c>
      <c r="AB117" s="5">
        <v>11234740</v>
      </c>
      <c r="AC117" s="13">
        <v>0</v>
      </c>
      <c r="AD117" s="5">
        <v>4098067</v>
      </c>
      <c r="AE117" s="5">
        <v>4098067</v>
      </c>
      <c r="AF117" s="13">
        <v>0</v>
      </c>
      <c r="AG117" s="5">
        <v>4004470</v>
      </c>
      <c r="AH117" s="5">
        <v>4004470</v>
      </c>
      <c r="AI117" s="13">
        <v>0</v>
      </c>
      <c r="AJ117" s="5">
        <v>277761</v>
      </c>
      <c r="AK117" s="5">
        <v>277761</v>
      </c>
      <c r="AL117" s="13">
        <v>0</v>
      </c>
      <c r="AM117" s="5">
        <v>3146569</v>
      </c>
      <c r="AN117" s="5">
        <v>3146569</v>
      </c>
      <c r="AO117" s="13">
        <v>0</v>
      </c>
      <c r="AP117" s="5">
        <v>217735</v>
      </c>
      <c r="AQ117" s="5">
        <v>217735</v>
      </c>
      <c r="AR117" s="13">
        <v>0</v>
      </c>
    </row>
    <row r="118" spans="1:44" x14ac:dyDescent="0.25">
      <c r="A118" s="1" t="s">
        <v>224</v>
      </c>
      <c r="B118" s="2" t="s">
        <v>225</v>
      </c>
      <c r="C118" s="5">
        <v>1248000</v>
      </c>
      <c r="D118" s="5">
        <v>1248000</v>
      </c>
      <c r="E118" s="13">
        <v>0</v>
      </c>
      <c r="F118" s="14">
        <v>10503234</v>
      </c>
      <c r="G118" s="14">
        <v>10503234</v>
      </c>
      <c r="H118" s="13">
        <v>0</v>
      </c>
      <c r="I118" s="48">
        <v>8438446</v>
      </c>
      <c r="J118" s="48">
        <v>8438446</v>
      </c>
      <c r="K118" s="13">
        <v>0</v>
      </c>
      <c r="L118" s="5">
        <v>0</v>
      </c>
      <c r="M118" s="5">
        <v>0</v>
      </c>
      <c r="N118" s="13" t="s">
        <v>1050</v>
      </c>
      <c r="O118" s="5">
        <v>0</v>
      </c>
      <c r="P118" s="5">
        <v>0</v>
      </c>
      <c r="Q118" s="13" t="s">
        <v>1050</v>
      </c>
      <c r="R118" s="5">
        <v>0</v>
      </c>
      <c r="S118" s="5">
        <v>0</v>
      </c>
      <c r="T118" s="13" t="s">
        <v>1050</v>
      </c>
      <c r="U118" s="48">
        <v>0</v>
      </c>
      <c r="V118" s="48">
        <v>0</v>
      </c>
      <c r="W118" s="13" t="s">
        <v>1050</v>
      </c>
      <c r="X118" s="5" t="s">
        <v>2048</v>
      </c>
      <c r="Y118" s="5" t="s">
        <v>2048</v>
      </c>
      <c r="Z118" s="13" t="s">
        <v>2048</v>
      </c>
      <c r="AA118" s="5">
        <v>10503234</v>
      </c>
      <c r="AB118" s="5">
        <v>10503234</v>
      </c>
      <c r="AC118" s="13">
        <v>0</v>
      </c>
      <c r="AD118" s="5">
        <v>4198092</v>
      </c>
      <c r="AE118" s="5">
        <v>4198092</v>
      </c>
      <c r="AF118" s="13">
        <v>0</v>
      </c>
      <c r="AG118" s="5">
        <v>1248000</v>
      </c>
      <c r="AH118" s="5">
        <v>1248000</v>
      </c>
      <c r="AI118" s="13">
        <v>0</v>
      </c>
      <c r="AJ118" s="5">
        <v>101630</v>
      </c>
      <c r="AK118" s="5">
        <v>101630</v>
      </c>
      <c r="AL118" s="13">
        <v>0</v>
      </c>
      <c r="AM118" s="5">
        <v>1176968</v>
      </c>
      <c r="AN118" s="5">
        <v>1176968</v>
      </c>
      <c r="AO118" s="13">
        <v>0</v>
      </c>
      <c r="AP118" s="5">
        <v>96158</v>
      </c>
      <c r="AQ118" s="5">
        <v>96158</v>
      </c>
      <c r="AR118" s="13">
        <v>0</v>
      </c>
    </row>
    <row r="119" spans="1:44" x14ac:dyDescent="0.25">
      <c r="A119" s="1" t="s">
        <v>226</v>
      </c>
      <c r="B119" s="2" t="s">
        <v>227</v>
      </c>
      <c r="C119" s="5">
        <v>9076036</v>
      </c>
      <c r="D119" s="5">
        <v>9076036</v>
      </c>
      <c r="E119" s="13">
        <v>0</v>
      </c>
      <c r="F119" s="14">
        <v>49371095</v>
      </c>
      <c r="G119" s="14">
        <v>49371095</v>
      </c>
      <c r="H119" s="13">
        <v>0</v>
      </c>
      <c r="I119" s="48">
        <v>67110037</v>
      </c>
      <c r="J119" s="48">
        <v>67110037</v>
      </c>
      <c r="K119" s="13">
        <v>0</v>
      </c>
      <c r="L119" s="5">
        <v>125.7</v>
      </c>
      <c r="M119" s="5">
        <v>125.7</v>
      </c>
      <c r="N119" s="13">
        <v>0</v>
      </c>
      <c r="O119" s="5">
        <v>881241</v>
      </c>
      <c r="P119" s="5">
        <v>881241</v>
      </c>
      <c r="Q119" s="13">
        <v>0</v>
      </c>
      <c r="R119" s="5">
        <v>8556529</v>
      </c>
      <c r="S119" s="5">
        <v>8556529</v>
      </c>
      <c r="T119" s="13">
        <v>0</v>
      </c>
      <c r="U119" s="48">
        <v>10910215</v>
      </c>
      <c r="V119" s="48">
        <v>10910215</v>
      </c>
      <c r="W119" s="13">
        <v>0</v>
      </c>
      <c r="X119" s="5" t="s">
        <v>2048</v>
      </c>
      <c r="Y119" s="5" t="s">
        <v>2048</v>
      </c>
      <c r="Z119" s="13" t="s">
        <v>2048</v>
      </c>
      <c r="AA119" s="5">
        <v>57927624</v>
      </c>
      <c r="AB119" s="5">
        <v>57927624</v>
      </c>
      <c r="AC119" s="13">
        <v>0</v>
      </c>
      <c r="AD119" s="5">
        <v>9353406</v>
      </c>
      <c r="AE119" s="5">
        <v>9353406</v>
      </c>
      <c r="AF119" s="13">
        <v>0</v>
      </c>
      <c r="AG119" s="5">
        <v>9957277</v>
      </c>
      <c r="AH119" s="5">
        <v>9957277</v>
      </c>
      <c r="AI119" s="13">
        <v>0</v>
      </c>
      <c r="AJ119" s="5">
        <v>666998</v>
      </c>
      <c r="AK119" s="5">
        <v>666998</v>
      </c>
      <c r="AL119" s="13">
        <v>0</v>
      </c>
      <c r="AM119" s="5">
        <v>9957277</v>
      </c>
      <c r="AN119" s="5">
        <v>9957277</v>
      </c>
      <c r="AO119" s="13">
        <v>0</v>
      </c>
      <c r="AP119" s="5">
        <v>666998</v>
      </c>
      <c r="AQ119" s="5">
        <v>666998</v>
      </c>
      <c r="AR119" s="13">
        <v>0</v>
      </c>
    </row>
    <row r="120" spans="1:44" x14ac:dyDescent="0.25">
      <c r="A120" s="1" t="s">
        <v>228</v>
      </c>
      <c r="B120" s="2" t="s">
        <v>229</v>
      </c>
      <c r="C120" s="5">
        <v>367766</v>
      </c>
      <c r="D120" s="5">
        <v>367766</v>
      </c>
      <c r="E120" s="13">
        <v>0</v>
      </c>
      <c r="F120" s="14">
        <v>491925</v>
      </c>
      <c r="G120" s="14">
        <v>491925</v>
      </c>
      <c r="H120" s="13">
        <v>0</v>
      </c>
      <c r="I120" s="48">
        <v>878495</v>
      </c>
      <c r="J120" s="48">
        <v>878495</v>
      </c>
      <c r="K120" s="13">
        <v>0</v>
      </c>
      <c r="L120" s="5">
        <v>0</v>
      </c>
      <c r="M120" s="5">
        <v>0</v>
      </c>
      <c r="N120" s="13" t="s">
        <v>1050</v>
      </c>
      <c r="O120" s="5">
        <v>0</v>
      </c>
      <c r="P120" s="5">
        <v>0</v>
      </c>
      <c r="Q120" s="13" t="s">
        <v>1050</v>
      </c>
      <c r="R120" s="5">
        <v>0</v>
      </c>
      <c r="S120" s="5">
        <v>0</v>
      </c>
      <c r="T120" s="13" t="s">
        <v>1050</v>
      </c>
      <c r="U120" s="48">
        <v>0</v>
      </c>
      <c r="V120" s="48">
        <v>0</v>
      </c>
      <c r="W120" s="13" t="s">
        <v>1050</v>
      </c>
      <c r="X120" s="5" t="s">
        <v>2048</v>
      </c>
      <c r="Y120" s="5" t="s">
        <v>2048</v>
      </c>
      <c r="Z120" s="13" t="s">
        <v>2048</v>
      </c>
      <c r="AA120" s="5">
        <v>491925</v>
      </c>
      <c r="AB120" s="5">
        <v>491925</v>
      </c>
      <c r="AC120" s="13">
        <v>0</v>
      </c>
      <c r="AD120" s="5">
        <v>95334</v>
      </c>
      <c r="AE120" s="5">
        <v>95334</v>
      </c>
      <c r="AF120" s="13">
        <v>0</v>
      </c>
      <c r="AG120" s="5">
        <v>367766</v>
      </c>
      <c r="AH120" s="5">
        <v>367766</v>
      </c>
      <c r="AI120" s="13">
        <v>0</v>
      </c>
      <c r="AJ120" s="5">
        <v>21562</v>
      </c>
      <c r="AK120" s="5">
        <v>21562</v>
      </c>
      <c r="AL120" s="13">
        <v>0</v>
      </c>
      <c r="AM120" s="5">
        <v>367766</v>
      </c>
      <c r="AN120" s="5">
        <v>367766</v>
      </c>
      <c r="AO120" s="13">
        <v>0</v>
      </c>
      <c r="AP120" s="5">
        <v>21562</v>
      </c>
      <c r="AQ120" s="5">
        <v>21562</v>
      </c>
      <c r="AR120" s="13">
        <v>0</v>
      </c>
    </row>
    <row r="121" spans="1:44" x14ac:dyDescent="0.25">
      <c r="A121" s="1" t="s">
        <v>230</v>
      </c>
      <c r="B121" s="2" t="s">
        <v>231</v>
      </c>
      <c r="C121" s="5">
        <v>1096699</v>
      </c>
      <c r="D121" s="5">
        <v>1096699</v>
      </c>
      <c r="E121" s="13">
        <v>0</v>
      </c>
      <c r="F121" s="14">
        <v>3386339</v>
      </c>
      <c r="G121" s="14">
        <v>3386339</v>
      </c>
      <c r="H121" s="13">
        <v>0</v>
      </c>
      <c r="I121" s="48">
        <v>7229222</v>
      </c>
      <c r="J121" s="48">
        <v>7229222</v>
      </c>
      <c r="K121" s="13">
        <v>0</v>
      </c>
      <c r="L121" s="5">
        <v>0</v>
      </c>
      <c r="M121" s="5">
        <v>0</v>
      </c>
      <c r="N121" s="13" t="s">
        <v>1050</v>
      </c>
      <c r="O121" s="5">
        <v>0</v>
      </c>
      <c r="P121" s="5">
        <v>0</v>
      </c>
      <c r="Q121" s="13" t="s">
        <v>1050</v>
      </c>
      <c r="R121" s="5">
        <v>0</v>
      </c>
      <c r="S121" s="5">
        <v>0</v>
      </c>
      <c r="T121" s="13" t="s">
        <v>1050</v>
      </c>
      <c r="U121" s="48">
        <v>0</v>
      </c>
      <c r="V121" s="48">
        <v>0</v>
      </c>
      <c r="W121" s="13" t="s">
        <v>1050</v>
      </c>
      <c r="X121" s="5" t="s">
        <v>2048</v>
      </c>
      <c r="Y121" s="5" t="s">
        <v>2048</v>
      </c>
      <c r="Z121" s="13" t="s">
        <v>2048</v>
      </c>
      <c r="AA121" s="5">
        <v>3386339</v>
      </c>
      <c r="AB121" s="5">
        <v>3386339</v>
      </c>
      <c r="AC121" s="13">
        <v>0</v>
      </c>
      <c r="AD121" s="5">
        <v>1160853</v>
      </c>
      <c r="AE121" s="5">
        <v>1160853</v>
      </c>
      <c r="AF121" s="13">
        <v>0</v>
      </c>
      <c r="AG121" s="5">
        <v>1096699</v>
      </c>
      <c r="AH121" s="5">
        <v>1096699</v>
      </c>
      <c r="AI121" s="13">
        <v>0</v>
      </c>
      <c r="AJ121" s="5">
        <v>78303</v>
      </c>
      <c r="AK121" s="5">
        <v>78303</v>
      </c>
      <c r="AL121" s="13">
        <v>0</v>
      </c>
      <c r="AM121" s="5">
        <v>1096699</v>
      </c>
      <c r="AN121" s="5">
        <v>1096699</v>
      </c>
      <c r="AO121" s="13">
        <v>0</v>
      </c>
      <c r="AP121" s="5">
        <v>78303</v>
      </c>
      <c r="AQ121" s="5">
        <v>78303</v>
      </c>
      <c r="AR121" s="13">
        <v>0</v>
      </c>
    </row>
    <row r="122" spans="1:44" x14ac:dyDescent="0.25">
      <c r="A122" s="1" t="s">
        <v>232</v>
      </c>
      <c r="B122" s="2" t="s">
        <v>233</v>
      </c>
      <c r="C122" s="5">
        <v>616561</v>
      </c>
      <c r="D122" s="5">
        <v>616561</v>
      </c>
      <c r="E122" s="13">
        <v>0</v>
      </c>
      <c r="F122" s="14">
        <v>0</v>
      </c>
      <c r="G122" s="14">
        <v>0</v>
      </c>
      <c r="H122" s="13" t="s">
        <v>1050</v>
      </c>
      <c r="I122" s="48">
        <v>3239896</v>
      </c>
      <c r="J122" s="48">
        <v>3239896</v>
      </c>
      <c r="K122" s="13">
        <v>0</v>
      </c>
      <c r="L122" s="5">
        <v>0</v>
      </c>
      <c r="M122" s="5">
        <v>0</v>
      </c>
      <c r="N122" s="13" t="s">
        <v>1050</v>
      </c>
      <c r="O122" s="5">
        <v>0</v>
      </c>
      <c r="P122" s="5">
        <v>0</v>
      </c>
      <c r="Q122" s="13" t="s">
        <v>1050</v>
      </c>
      <c r="R122" s="5">
        <v>0</v>
      </c>
      <c r="S122" s="5">
        <v>0</v>
      </c>
      <c r="T122" s="13" t="s">
        <v>1050</v>
      </c>
      <c r="U122" s="48">
        <v>0</v>
      </c>
      <c r="V122" s="48">
        <v>0</v>
      </c>
      <c r="W122" s="13" t="s">
        <v>1050</v>
      </c>
      <c r="X122" s="5" t="s">
        <v>2048</v>
      </c>
      <c r="Y122" s="5" t="s">
        <v>2048</v>
      </c>
      <c r="Z122" s="13" t="s">
        <v>2048</v>
      </c>
      <c r="AA122" s="5">
        <v>0</v>
      </c>
      <c r="AB122" s="5">
        <v>0</v>
      </c>
      <c r="AC122" s="13" t="s">
        <v>1050</v>
      </c>
      <c r="AD122" s="5">
        <v>186731</v>
      </c>
      <c r="AE122" s="5">
        <v>186731</v>
      </c>
      <c r="AF122" s="13">
        <v>0</v>
      </c>
      <c r="AG122" s="5">
        <v>616561</v>
      </c>
      <c r="AH122" s="5">
        <v>616561</v>
      </c>
      <c r="AI122" s="13">
        <v>0</v>
      </c>
      <c r="AJ122" s="5">
        <v>46657</v>
      </c>
      <c r="AK122" s="5">
        <v>46657</v>
      </c>
      <c r="AL122" s="13">
        <v>0</v>
      </c>
      <c r="AM122" s="5">
        <v>0</v>
      </c>
      <c r="AN122" s="5">
        <v>0</v>
      </c>
      <c r="AO122" s="13" t="s">
        <v>1050</v>
      </c>
      <c r="AP122" s="5">
        <v>0</v>
      </c>
      <c r="AQ122" s="5">
        <v>0</v>
      </c>
      <c r="AR122" s="13" t="s">
        <v>1050</v>
      </c>
    </row>
    <row r="123" spans="1:44" x14ac:dyDescent="0.25">
      <c r="A123" s="12" t="s">
        <v>234</v>
      </c>
      <c r="B123" s="4" t="s">
        <v>235</v>
      </c>
      <c r="C123" s="5">
        <v>158670</v>
      </c>
      <c r="D123" s="5">
        <v>158670</v>
      </c>
      <c r="E123" s="13">
        <v>0</v>
      </c>
      <c r="F123" s="14">
        <v>46795</v>
      </c>
      <c r="G123" s="14">
        <v>46795</v>
      </c>
      <c r="H123" s="13">
        <v>0</v>
      </c>
      <c r="I123" s="48">
        <v>1590965</v>
      </c>
      <c r="J123" s="48">
        <v>1590965</v>
      </c>
      <c r="K123" s="13">
        <v>0</v>
      </c>
      <c r="L123" s="5">
        <v>0</v>
      </c>
      <c r="M123" s="5">
        <v>0</v>
      </c>
      <c r="N123" s="13" t="s">
        <v>1050</v>
      </c>
      <c r="O123" s="5">
        <v>0</v>
      </c>
      <c r="P123" s="5">
        <v>0</v>
      </c>
      <c r="Q123" s="13" t="s">
        <v>1050</v>
      </c>
      <c r="R123" s="5">
        <v>0</v>
      </c>
      <c r="S123" s="5">
        <v>0</v>
      </c>
      <c r="T123" s="13" t="s">
        <v>1050</v>
      </c>
      <c r="U123" s="48">
        <v>0</v>
      </c>
      <c r="V123" s="48">
        <v>0</v>
      </c>
      <c r="W123" s="13" t="s">
        <v>1050</v>
      </c>
      <c r="X123" s="5" t="s">
        <v>2048</v>
      </c>
      <c r="Y123" s="5" t="s">
        <v>2048</v>
      </c>
      <c r="Z123" s="13" t="s">
        <v>2048</v>
      </c>
      <c r="AA123" s="5">
        <v>46795</v>
      </c>
      <c r="AB123" s="5">
        <v>46795</v>
      </c>
      <c r="AC123" s="13">
        <v>0</v>
      </c>
      <c r="AD123" s="5">
        <v>101364</v>
      </c>
      <c r="AE123" s="5">
        <v>101364</v>
      </c>
      <c r="AF123" s="13">
        <v>0</v>
      </c>
      <c r="AG123" s="5">
        <v>158670</v>
      </c>
      <c r="AH123" s="5">
        <v>158670</v>
      </c>
      <c r="AI123" s="13">
        <v>0</v>
      </c>
      <c r="AJ123" s="5">
        <v>16084</v>
      </c>
      <c r="AK123" s="5">
        <v>16084</v>
      </c>
      <c r="AL123" s="13">
        <v>0</v>
      </c>
      <c r="AM123" s="5">
        <v>6376</v>
      </c>
      <c r="AN123" s="5">
        <v>6376</v>
      </c>
      <c r="AO123" s="13">
        <v>0</v>
      </c>
      <c r="AP123" s="5">
        <v>198</v>
      </c>
      <c r="AQ123" s="5">
        <v>198</v>
      </c>
      <c r="AR123" s="13">
        <v>0</v>
      </c>
    </row>
    <row r="124" spans="1:44" x14ac:dyDescent="0.25">
      <c r="A124" s="1" t="s">
        <v>236</v>
      </c>
      <c r="B124" s="2" t="s">
        <v>237</v>
      </c>
      <c r="C124" s="5">
        <v>1496529</v>
      </c>
      <c r="D124" s="5">
        <v>1496529</v>
      </c>
      <c r="E124" s="13">
        <v>0</v>
      </c>
      <c r="F124" s="14">
        <v>4580465</v>
      </c>
      <c r="G124" s="14">
        <v>4580465</v>
      </c>
      <c r="H124" s="13">
        <v>0</v>
      </c>
      <c r="I124" s="48">
        <v>6665944</v>
      </c>
      <c r="J124" s="48">
        <v>6665944</v>
      </c>
      <c r="K124" s="13">
        <v>0</v>
      </c>
      <c r="L124" s="5">
        <v>0</v>
      </c>
      <c r="M124" s="5">
        <v>0</v>
      </c>
      <c r="N124" s="13" t="s">
        <v>1050</v>
      </c>
      <c r="O124" s="5">
        <v>0</v>
      </c>
      <c r="P124" s="5">
        <v>0</v>
      </c>
      <c r="Q124" s="13" t="s">
        <v>1050</v>
      </c>
      <c r="R124" s="5">
        <v>0</v>
      </c>
      <c r="S124" s="5">
        <v>0</v>
      </c>
      <c r="T124" s="13" t="s">
        <v>1050</v>
      </c>
      <c r="U124" s="48">
        <v>0</v>
      </c>
      <c r="V124" s="48">
        <v>0</v>
      </c>
      <c r="W124" s="13" t="s">
        <v>1050</v>
      </c>
      <c r="X124" s="5" t="s">
        <v>2048</v>
      </c>
      <c r="Y124" s="5" t="s">
        <v>2048</v>
      </c>
      <c r="Z124" s="13" t="s">
        <v>2048</v>
      </c>
      <c r="AA124" s="5">
        <v>4580465</v>
      </c>
      <c r="AB124" s="5">
        <v>4580465</v>
      </c>
      <c r="AC124" s="13">
        <v>0</v>
      </c>
      <c r="AD124" s="5">
        <v>963080</v>
      </c>
      <c r="AE124" s="5">
        <v>963080</v>
      </c>
      <c r="AF124" s="13">
        <v>0</v>
      </c>
      <c r="AG124" s="5">
        <v>1496529</v>
      </c>
      <c r="AH124" s="5">
        <v>1496529</v>
      </c>
      <c r="AI124" s="13">
        <v>0</v>
      </c>
      <c r="AJ124" s="5">
        <v>98542</v>
      </c>
      <c r="AK124" s="5">
        <v>98542</v>
      </c>
      <c r="AL124" s="13">
        <v>0</v>
      </c>
      <c r="AM124" s="5">
        <v>1496529</v>
      </c>
      <c r="AN124" s="5">
        <v>1496529</v>
      </c>
      <c r="AO124" s="13">
        <v>0</v>
      </c>
      <c r="AP124" s="5">
        <v>98542</v>
      </c>
      <c r="AQ124" s="5">
        <v>98542</v>
      </c>
      <c r="AR124" s="13">
        <v>0</v>
      </c>
    </row>
    <row r="125" spans="1:44" x14ac:dyDescent="0.25">
      <c r="A125" s="1" t="s">
        <v>238</v>
      </c>
      <c r="B125" s="2" t="s">
        <v>239</v>
      </c>
      <c r="C125" s="5">
        <v>2575386</v>
      </c>
      <c r="D125" s="5">
        <v>2575386</v>
      </c>
      <c r="E125" s="13">
        <v>0</v>
      </c>
      <c r="F125" s="14">
        <v>11816911</v>
      </c>
      <c r="G125" s="14">
        <v>11816911</v>
      </c>
      <c r="H125" s="13">
        <v>0</v>
      </c>
      <c r="I125" s="48">
        <v>14755185</v>
      </c>
      <c r="J125" s="48">
        <v>14755185</v>
      </c>
      <c r="K125" s="13">
        <v>0</v>
      </c>
      <c r="L125" s="5">
        <v>42.6</v>
      </c>
      <c r="M125" s="5">
        <v>42.6</v>
      </c>
      <c r="N125" s="13">
        <v>0</v>
      </c>
      <c r="O125" s="5">
        <v>328658</v>
      </c>
      <c r="P125" s="5">
        <v>328658</v>
      </c>
      <c r="Q125" s="13">
        <v>0</v>
      </c>
      <c r="R125" s="5">
        <v>5901029</v>
      </c>
      <c r="S125" s="5">
        <v>5901029</v>
      </c>
      <c r="T125" s="13">
        <v>0</v>
      </c>
      <c r="U125" s="48">
        <v>13680466</v>
      </c>
      <c r="V125" s="48">
        <v>13680466</v>
      </c>
      <c r="W125" s="13">
        <v>0</v>
      </c>
      <c r="X125" s="5" t="s">
        <v>2048</v>
      </c>
      <c r="Y125" s="5" t="s">
        <v>2048</v>
      </c>
      <c r="Z125" s="13" t="s">
        <v>2048</v>
      </c>
      <c r="AA125" s="5">
        <v>17717940</v>
      </c>
      <c r="AB125" s="5">
        <v>17717940</v>
      </c>
      <c r="AC125" s="13">
        <v>0</v>
      </c>
      <c r="AD125" s="5">
        <v>2905961</v>
      </c>
      <c r="AE125" s="5">
        <v>2905961</v>
      </c>
      <c r="AF125" s="13">
        <v>0</v>
      </c>
      <c r="AG125" s="5">
        <v>2904044</v>
      </c>
      <c r="AH125" s="5">
        <v>2904044</v>
      </c>
      <c r="AI125" s="13">
        <v>0</v>
      </c>
      <c r="AJ125" s="5">
        <v>181768</v>
      </c>
      <c r="AK125" s="5">
        <v>181768</v>
      </c>
      <c r="AL125" s="13">
        <v>0</v>
      </c>
      <c r="AM125" s="5">
        <v>2904044</v>
      </c>
      <c r="AN125" s="5">
        <v>2904044</v>
      </c>
      <c r="AO125" s="13">
        <v>0</v>
      </c>
      <c r="AP125" s="5">
        <v>181768</v>
      </c>
      <c r="AQ125" s="5">
        <v>181768</v>
      </c>
      <c r="AR125" s="13">
        <v>0</v>
      </c>
    </row>
    <row r="126" spans="1:44" x14ac:dyDescent="0.25">
      <c r="A126" s="1" t="s">
        <v>240</v>
      </c>
      <c r="B126" s="2" t="s">
        <v>241</v>
      </c>
      <c r="C126" s="5">
        <v>44043509</v>
      </c>
      <c r="D126" s="5">
        <v>44043509</v>
      </c>
      <c r="E126" s="13">
        <v>0</v>
      </c>
      <c r="F126" s="14">
        <v>288702845</v>
      </c>
      <c r="G126" s="14">
        <v>288702845</v>
      </c>
      <c r="H126" s="13">
        <v>0</v>
      </c>
      <c r="I126" s="48">
        <v>351964726</v>
      </c>
      <c r="J126" s="48">
        <v>351964726</v>
      </c>
      <c r="K126" s="13">
        <v>0</v>
      </c>
      <c r="L126" s="5">
        <v>176.7</v>
      </c>
      <c r="M126" s="5">
        <v>176.7</v>
      </c>
      <c r="N126" s="13">
        <v>0</v>
      </c>
      <c r="O126" s="5">
        <v>14619473</v>
      </c>
      <c r="P126" s="5">
        <v>14619473</v>
      </c>
      <c r="Q126" s="13">
        <v>0</v>
      </c>
      <c r="R126" s="5">
        <v>285435975</v>
      </c>
      <c r="S126" s="5">
        <v>285435975</v>
      </c>
      <c r="T126" s="13">
        <v>0</v>
      </c>
      <c r="U126" s="48">
        <v>179749450</v>
      </c>
      <c r="V126" s="48">
        <v>179749450</v>
      </c>
      <c r="W126" s="13">
        <v>0</v>
      </c>
      <c r="X126" s="5" t="s">
        <v>2049</v>
      </c>
      <c r="Y126" s="5" t="s">
        <v>2049</v>
      </c>
      <c r="Z126" s="13" t="s">
        <v>2048</v>
      </c>
      <c r="AA126" s="5">
        <v>574138820</v>
      </c>
      <c r="AB126" s="5">
        <v>574138820</v>
      </c>
      <c r="AC126" s="13">
        <v>0</v>
      </c>
      <c r="AD126" s="5">
        <v>95326267</v>
      </c>
      <c r="AE126" s="5">
        <v>95326267</v>
      </c>
      <c r="AF126" s="13">
        <v>0</v>
      </c>
      <c r="AG126" s="5">
        <v>58614198</v>
      </c>
      <c r="AH126" s="5">
        <v>58614198</v>
      </c>
      <c r="AI126" s="13">
        <v>0</v>
      </c>
      <c r="AJ126" s="5">
        <v>4033214</v>
      </c>
      <c r="AK126" s="5">
        <v>4033214</v>
      </c>
      <c r="AL126" s="13">
        <v>0</v>
      </c>
      <c r="AM126" s="5">
        <v>57909257</v>
      </c>
      <c r="AN126" s="5">
        <v>57909257</v>
      </c>
      <c r="AO126" s="13">
        <v>0</v>
      </c>
      <c r="AP126" s="5">
        <v>3983381</v>
      </c>
      <c r="AQ126" s="5">
        <v>3983381</v>
      </c>
      <c r="AR126" s="13">
        <v>0</v>
      </c>
    </row>
    <row r="127" spans="1:44" x14ac:dyDescent="0.25">
      <c r="A127" s="1" t="s">
        <v>242</v>
      </c>
      <c r="B127" s="2" t="s">
        <v>243</v>
      </c>
      <c r="C127" s="5">
        <v>5647434</v>
      </c>
      <c r="D127" s="5">
        <v>5647434</v>
      </c>
      <c r="E127" s="13">
        <v>0</v>
      </c>
      <c r="F127" s="14">
        <v>27475604</v>
      </c>
      <c r="G127" s="14">
        <v>27475604</v>
      </c>
      <c r="H127" s="13">
        <v>0</v>
      </c>
      <c r="I127" s="48">
        <v>30126487</v>
      </c>
      <c r="J127" s="48">
        <v>30126487</v>
      </c>
      <c r="K127" s="13">
        <v>0</v>
      </c>
      <c r="L127" s="5">
        <v>0</v>
      </c>
      <c r="M127" s="5">
        <v>0</v>
      </c>
      <c r="N127" s="13" t="s">
        <v>1050</v>
      </c>
      <c r="O127" s="5">
        <v>0</v>
      </c>
      <c r="P127" s="5">
        <v>0</v>
      </c>
      <c r="Q127" s="13" t="s">
        <v>1050</v>
      </c>
      <c r="R127" s="5">
        <v>0</v>
      </c>
      <c r="S127" s="5">
        <v>0</v>
      </c>
      <c r="T127" s="13" t="s">
        <v>1050</v>
      </c>
      <c r="U127" s="48">
        <v>0</v>
      </c>
      <c r="V127" s="48">
        <v>0</v>
      </c>
      <c r="W127" s="13" t="s">
        <v>1050</v>
      </c>
      <c r="X127" s="5" t="s">
        <v>2048</v>
      </c>
      <c r="Y127" s="5" t="s">
        <v>2048</v>
      </c>
      <c r="Z127" s="13" t="s">
        <v>2048</v>
      </c>
      <c r="AA127" s="5">
        <v>27475604</v>
      </c>
      <c r="AB127" s="5">
        <v>27475604</v>
      </c>
      <c r="AC127" s="13">
        <v>0</v>
      </c>
      <c r="AD127" s="5">
        <v>4522275</v>
      </c>
      <c r="AE127" s="5">
        <v>4522275</v>
      </c>
      <c r="AF127" s="13">
        <v>0</v>
      </c>
      <c r="AG127" s="5">
        <v>5647434</v>
      </c>
      <c r="AH127" s="5">
        <v>5647434</v>
      </c>
      <c r="AI127" s="13">
        <v>0</v>
      </c>
      <c r="AJ127" s="5">
        <v>306513</v>
      </c>
      <c r="AK127" s="5">
        <v>306513</v>
      </c>
      <c r="AL127" s="13">
        <v>0</v>
      </c>
      <c r="AM127" s="5">
        <v>5647434</v>
      </c>
      <c r="AN127" s="5">
        <v>5647434</v>
      </c>
      <c r="AO127" s="13">
        <v>0</v>
      </c>
      <c r="AP127" s="5">
        <v>306513</v>
      </c>
      <c r="AQ127" s="5">
        <v>306513</v>
      </c>
      <c r="AR127" s="13">
        <v>0</v>
      </c>
    </row>
    <row r="128" spans="1:44" x14ac:dyDescent="0.25">
      <c r="A128" s="1" t="s">
        <v>244</v>
      </c>
      <c r="B128" s="2" t="s">
        <v>245</v>
      </c>
      <c r="C128" s="5">
        <v>32276279</v>
      </c>
      <c r="D128" s="5">
        <v>32276279</v>
      </c>
      <c r="E128" s="13">
        <v>0</v>
      </c>
      <c r="F128" s="14">
        <v>203022461</v>
      </c>
      <c r="G128" s="14">
        <v>203022461</v>
      </c>
      <c r="H128" s="13">
        <v>0</v>
      </c>
      <c r="I128" s="48">
        <v>209595577</v>
      </c>
      <c r="J128" s="48">
        <v>209595577</v>
      </c>
      <c r="K128" s="13">
        <v>0</v>
      </c>
      <c r="L128" s="5">
        <v>9.6</v>
      </c>
      <c r="M128" s="5">
        <v>9.6</v>
      </c>
      <c r="N128" s="13">
        <v>0</v>
      </c>
      <c r="O128" s="5">
        <v>750570</v>
      </c>
      <c r="P128" s="5">
        <v>750570</v>
      </c>
      <c r="Q128" s="13">
        <v>0</v>
      </c>
      <c r="R128" s="5">
        <v>4506464</v>
      </c>
      <c r="S128" s="5">
        <v>4506464</v>
      </c>
      <c r="T128" s="13">
        <v>0</v>
      </c>
      <c r="U128" s="48">
        <v>25734924</v>
      </c>
      <c r="V128" s="48">
        <v>25734924</v>
      </c>
      <c r="W128" s="13">
        <v>0</v>
      </c>
      <c r="X128" s="5" t="s">
        <v>2048</v>
      </c>
      <c r="Y128" s="5" t="s">
        <v>2048</v>
      </c>
      <c r="Z128" s="13" t="s">
        <v>2048</v>
      </c>
      <c r="AA128" s="5">
        <v>207528925</v>
      </c>
      <c r="AB128" s="5">
        <v>207528925</v>
      </c>
      <c r="AC128" s="13">
        <v>0</v>
      </c>
      <c r="AD128" s="5">
        <v>36130473</v>
      </c>
      <c r="AE128" s="5">
        <v>36130473</v>
      </c>
      <c r="AF128" s="13">
        <v>0</v>
      </c>
      <c r="AG128" s="5">
        <v>33026849</v>
      </c>
      <c r="AH128" s="5">
        <v>33026849</v>
      </c>
      <c r="AI128" s="13">
        <v>0</v>
      </c>
      <c r="AJ128" s="5">
        <v>2049005</v>
      </c>
      <c r="AK128" s="5">
        <v>2049005</v>
      </c>
      <c r="AL128" s="13">
        <v>0</v>
      </c>
      <c r="AM128" s="5">
        <v>33026849</v>
      </c>
      <c r="AN128" s="5">
        <v>33026849</v>
      </c>
      <c r="AO128" s="13">
        <v>0</v>
      </c>
      <c r="AP128" s="5">
        <v>2049005</v>
      </c>
      <c r="AQ128" s="5">
        <v>2049005</v>
      </c>
      <c r="AR128" s="13">
        <v>0</v>
      </c>
    </row>
    <row r="129" spans="1:44" x14ac:dyDescent="0.25">
      <c r="A129" s="1" t="s">
        <v>246</v>
      </c>
      <c r="B129" s="2" t="s">
        <v>247</v>
      </c>
      <c r="C129" s="5">
        <v>633318</v>
      </c>
      <c r="D129" s="5">
        <v>633318</v>
      </c>
      <c r="E129" s="13">
        <v>0</v>
      </c>
      <c r="F129" s="14">
        <v>0</v>
      </c>
      <c r="G129" s="14">
        <v>0</v>
      </c>
      <c r="H129" s="13" t="s">
        <v>1050</v>
      </c>
      <c r="I129" s="48">
        <v>1577089</v>
      </c>
      <c r="J129" s="48">
        <v>1577089</v>
      </c>
      <c r="K129" s="13">
        <v>0</v>
      </c>
      <c r="L129" s="5">
        <v>0</v>
      </c>
      <c r="M129" s="5">
        <v>0</v>
      </c>
      <c r="N129" s="13" t="s">
        <v>1050</v>
      </c>
      <c r="O129" s="5">
        <v>0</v>
      </c>
      <c r="P129" s="5">
        <v>0</v>
      </c>
      <c r="Q129" s="13" t="s">
        <v>1050</v>
      </c>
      <c r="R129" s="5">
        <v>0</v>
      </c>
      <c r="S129" s="5">
        <v>0</v>
      </c>
      <c r="T129" s="13" t="s">
        <v>1050</v>
      </c>
      <c r="U129" s="48">
        <v>0</v>
      </c>
      <c r="V129" s="48">
        <v>0</v>
      </c>
      <c r="W129" s="13" t="s">
        <v>1050</v>
      </c>
      <c r="X129" s="5" t="s">
        <v>2048</v>
      </c>
      <c r="Y129" s="5" t="s">
        <v>2048</v>
      </c>
      <c r="Z129" s="13" t="s">
        <v>2048</v>
      </c>
      <c r="AA129" s="5">
        <v>0</v>
      </c>
      <c r="AB129" s="5">
        <v>0</v>
      </c>
      <c r="AC129" s="13" t="s">
        <v>1050</v>
      </c>
      <c r="AD129" s="5">
        <v>81985</v>
      </c>
      <c r="AE129" s="5">
        <v>81985</v>
      </c>
      <c r="AF129" s="13">
        <v>0</v>
      </c>
      <c r="AG129" s="5">
        <v>633318</v>
      </c>
      <c r="AH129" s="5">
        <v>633318</v>
      </c>
      <c r="AI129" s="13">
        <v>0</v>
      </c>
      <c r="AJ129" s="5">
        <v>39019</v>
      </c>
      <c r="AK129" s="5">
        <v>39019</v>
      </c>
      <c r="AL129" s="13">
        <v>0</v>
      </c>
      <c r="AM129" s="5">
        <v>0</v>
      </c>
      <c r="AN129" s="5">
        <v>0</v>
      </c>
      <c r="AO129" s="13" t="s">
        <v>1050</v>
      </c>
      <c r="AP129" s="5">
        <v>0</v>
      </c>
      <c r="AQ129" s="5">
        <v>0</v>
      </c>
      <c r="AR129" s="13" t="s">
        <v>1050</v>
      </c>
    </row>
    <row r="130" spans="1:44" x14ac:dyDescent="0.25">
      <c r="A130" s="1" t="s">
        <v>248</v>
      </c>
      <c r="B130" s="2" t="s">
        <v>249</v>
      </c>
      <c r="C130" s="5">
        <v>2498008</v>
      </c>
      <c r="D130" s="5">
        <v>2498008</v>
      </c>
      <c r="E130" s="13">
        <v>0</v>
      </c>
      <c r="F130" s="14">
        <v>6830285</v>
      </c>
      <c r="G130" s="14">
        <v>6830285</v>
      </c>
      <c r="H130" s="13">
        <v>0</v>
      </c>
      <c r="I130" s="48">
        <v>18539612</v>
      </c>
      <c r="J130" s="48">
        <v>18539612</v>
      </c>
      <c r="K130" s="13">
        <v>0</v>
      </c>
      <c r="L130" s="5">
        <v>0</v>
      </c>
      <c r="M130" s="5">
        <v>0</v>
      </c>
      <c r="N130" s="13" t="s">
        <v>1050</v>
      </c>
      <c r="O130" s="5">
        <v>0</v>
      </c>
      <c r="P130" s="5">
        <v>0</v>
      </c>
      <c r="Q130" s="13" t="s">
        <v>1050</v>
      </c>
      <c r="R130" s="5">
        <v>0</v>
      </c>
      <c r="S130" s="5">
        <v>0</v>
      </c>
      <c r="T130" s="13" t="s">
        <v>1050</v>
      </c>
      <c r="U130" s="48">
        <v>0</v>
      </c>
      <c r="V130" s="48">
        <v>0</v>
      </c>
      <c r="W130" s="13" t="s">
        <v>1050</v>
      </c>
      <c r="X130" s="5" t="s">
        <v>2048</v>
      </c>
      <c r="Y130" s="5" t="s">
        <v>2048</v>
      </c>
      <c r="Z130" s="13" t="s">
        <v>2048</v>
      </c>
      <c r="AA130" s="5">
        <v>6830285</v>
      </c>
      <c r="AB130" s="5">
        <v>6830285</v>
      </c>
      <c r="AC130" s="13">
        <v>0</v>
      </c>
      <c r="AD130" s="5">
        <v>1167429</v>
      </c>
      <c r="AE130" s="5">
        <v>1167429</v>
      </c>
      <c r="AF130" s="13">
        <v>0</v>
      </c>
      <c r="AG130" s="5">
        <v>2498008</v>
      </c>
      <c r="AH130" s="5">
        <v>2498008</v>
      </c>
      <c r="AI130" s="13">
        <v>0</v>
      </c>
      <c r="AJ130" s="5">
        <v>154788</v>
      </c>
      <c r="AK130" s="5">
        <v>154788</v>
      </c>
      <c r="AL130" s="13">
        <v>0</v>
      </c>
      <c r="AM130" s="5">
        <v>2498008</v>
      </c>
      <c r="AN130" s="5">
        <v>2498008</v>
      </c>
      <c r="AO130" s="13">
        <v>0</v>
      </c>
      <c r="AP130" s="5">
        <v>154788</v>
      </c>
      <c r="AQ130" s="5">
        <v>154788</v>
      </c>
      <c r="AR130" s="13">
        <v>0</v>
      </c>
    </row>
    <row r="131" spans="1:44" x14ac:dyDescent="0.25">
      <c r="A131" s="1" t="s">
        <v>250</v>
      </c>
      <c r="B131" s="2" t="s">
        <v>251</v>
      </c>
      <c r="C131" s="5">
        <v>589468</v>
      </c>
      <c r="D131" s="5">
        <v>589468</v>
      </c>
      <c r="E131" s="13">
        <v>0</v>
      </c>
      <c r="F131" s="14">
        <v>1331408</v>
      </c>
      <c r="G131" s="14">
        <v>1331408</v>
      </c>
      <c r="H131" s="13">
        <v>0</v>
      </c>
      <c r="I131" s="48">
        <v>3945772</v>
      </c>
      <c r="J131" s="48">
        <v>3945772</v>
      </c>
      <c r="K131" s="13">
        <v>0</v>
      </c>
      <c r="L131" s="5">
        <v>0</v>
      </c>
      <c r="M131" s="5">
        <v>0</v>
      </c>
      <c r="N131" s="13" t="s">
        <v>1050</v>
      </c>
      <c r="O131" s="5">
        <v>0</v>
      </c>
      <c r="P131" s="5">
        <v>0</v>
      </c>
      <c r="Q131" s="13" t="s">
        <v>1050</v>
      </c>
      <c r="R131" s="5">
        <v>0</v>
      </c>
      <c r="S131" s="5">
        <v>0</v>
      </c>
      <c r="T131" s="13" t="s">
        <v>1050</v>
      </c>
      <c r="U131" s="48">
        <v>0</v>
      </c>
      <c r="V131" s="48">
        <v>0</v>
      </c>
      <c r="W131" s="13" t="s">
        <v>1050</v>
      </c>
      <c r="X131" s="5" t="s">
        <v>2048</v>
      </c>
      <c r="Y131" s="5" t="s">
        <v>2048</v>
      </c>
      <c r="Z131" s="13" t="s">
        <v>2048</v>
      </c>
      <c r="AA131" s="5">
        <v>1331408</v>
      </c>
      <c r="AB131" s="5">
        <v>1331408</v>
      </c>
      <c r="AC131" s="13">
        <v>0</v>
      </c>
      <c r="AD131" s="5">
        <v>813827</v>
      </c>
      <c r="AE131" s="5">
        <v>813827</v>
      </c>
      <c r="AF131" s="13">
        <v>0</v>
      </c>
      <c r="AG131" s="5">
        <v>589468</v>
      </c>
      <c r="AH131" s="5">
        <v>589468</v>
      </c>
      <c r="AI131" s="13">
        <v>0</v>
      </c>
      <c r="AJ131" s="5">
        <v>38603</v>
      </c>
      <c r="AK131" s="5">
        <v>38603</v>
      </c>
      <c r="AL131" s="13">
        <v>0</v>
      </c>
      <c r="AM131" s="5">
        <v>348419</v>
      </c>
      <c r="AN131" s="5">
        <v>348419</v>
      </c>
      <c r="AO131" s="13">
        <v>0</v>
      </c>
      <c r="AP131" s="5">
        <v>22697</v>
      </c>
      <c r="AQ131" s="5">
        <v>22697</v>
      </c>
      <c r="AR131" s="13">
        <v>0</v>
      </c>
    </row>
    <row r="132" spans="1:44" x14ac:dyDescent="0.25">
      <c r="A132" s="1" t="s">
        <v>252</v>
      </c>
      <c r="B132" s="2" t="s">
        <v>253</v>
      </c>
      <c r="C132" s="5">
        <v>787113</v>
      </c>
      <c r="D132" s="5">
        <v>787113</v>
      </c>
      <c r="E132" s="13">
        <v>0</v>
      </c>
      <c r="F132" s="14">
        <v>0</v>
      </c>
      <c r="G132" s="14">
        <v>0</v>
      </c>
      <c r="H132" s="13" t="s">
        <v>1050</v>
      </c>
      <c r="I132" s="48">
        <v>3961440</v>
      </c>
      <c r="J132" s="48">
        <v>3961440</v>
      </c>
      <c r="K132" s="13">
        <v>0</v>
      </c>
      <c r="L132" s="5">
        <v>0</v>
      </c>
      <c r="M132" s="5">
        <v>0</v>
      </c>
      <c r="N132" s="13" t="s">
        <v>1050</v>
      </c>
      <c r="O132" s="5">
        <v>0</v>
      </c>
      <c r="P132" s="5">
        <v>0</v>
      </c>
      <c r="Q132" s="13" t="s">
        <v>1050</v>
      </c>
      <c r="R132" s="5">
        <v>0</v>
      </c>
      <c r="S132" s="5">
        <v>0</v>
      </c>
      <c r="T132" s="13" t="s">
        <v>1050</v>
      </c>
      <c r="U132" s="48">
        <v>0</v>
      </c>
      <c r="V132" s="48">
        <v>0</v>
      </c>
      <c r="W132" s="13" t="s">
        <v>1050</v>
      </c>
      <c r="X132" s="5" t="s">
        <v>2048</v>
      </c>
      <c r="Y132" s="5" t="s">
        <v>2048</v>
      </c>
      <c r="Z132" s="13" t="s">
        <v>2048</v>
      </c>
      <c r="AA132" s="5">
        <v>0</v>
      </c>
      <c r="AB132" s="5">
        <v>0</v>
      </c>
      <c r="AC132" s="13" t="s">
        <v>1050</v>
      </c>
      <c r="AD132" s="5">
        <v>509583</v>
      </c>
      <c r="AE132" s="5">
        <v>509583</v>
      </c>
      <c r="AF132" s="13">
        <v>0</v>
      </c>
      <c r="AG132" s="5">
        <v>787113</v>
      </c>
      <c r="AH132" s="5">
        <v>787113</v>
      </c>
      <c r="AI132" s="13">
        <v>0</v>
      </c>
      <c r="AJ132" s="5">
        <v>67149</v>
      </c>
      <c r="AK132" s="5">
        <v>67149</v>
      </c>
      <c r="AL132" s="13">
        <v>0</v>
      </c>
      <c r="AM132" s="5">
        <v>0</v>
      </c>
      <c r="AN132" s="5">
        <v>0</v>
      </c>
      <c r="AO132" s="13" t="s">
        <v>1050</v>
      </c>
      <c r="AP132" s="5">
        <v>0</v>
      </c>
      <c r="AQ132" s="5">
        <v>0</v>
      </c>
      <c r="AR132" s="13" t="s">
        <v>1050</v>
      </c>
    </row>
    <row r="133" spans="1:44" x14ac:dyDescent="0.25">
      <c r="A133" s="1" t="s">
        <v>254</v>
      </c>
      <c r="B133" s="2" t="s">
        <v>255</v>
      </c>
      <c r="C133" s="5">
        <v>2429723</v>
      </c>
      <c r="D133" s="5">
        <v>2429723</v>
      </c>
      <c r="E133" s="13">
        <v>0</v>
      </c>
      <c r="F133" s="14">
        <v>11151556</v>
      </c>
      <c r="G133" s="14">
        <v>11151556</v>
      </c>
      <c r="H133" s="13">
        <v>0</v>
      </c>
      <c r="I133" s="48">
        <v>17706194</v>
      </c>
      <c r="J133" s="48">
        <v>17706194</v>
      </c>
      <c r="K133" s="13">
        <v>0</v>
      </c>
      <c r="L133" s="5">
        <v>0</v>
      </c>
      <c r="M133" s="5">
        <v>0</v>
      </c>
      <c r="N133" s="13" t="s">
        <v>1050</v>
      </c>
      <c r="O133" s="5">
        <v>0</v>
      </c>
      <c r="P133" s="5">
        <v>0</v>
      </c>
      <c r="Q133" s="13" t="s">
        <v>1050</v>
      </c>
      <c r="R133" s="5">
        <v>0</v>
      </c>
      <c r="S133" s="5">
        <v>0</v>
      </c>
      <c r="T133" s="13" t="s">
        <v>1050</v>
      </c>
      <c r="U133" s="48">
        <v>0</v>
      </c>
      <c r="V133" s="48">
        <v>0</v>
      </c>
      <c r="W133" s="13" t="s">
        <v>1050</v>
      </c>
      <c r="X133" s="5" t="s">
        <v>2048</v>
      </c>
      <c r="Y133" s="5" t="s">
        <v>2048</v>
      </c>
      <c r="Z133" s="13" t="s">
        <v>2048</v>
      </c>
      <c r="AA133" s="5">
        <v>11151556</v>
      </c>
      <c r="AB133" s="5">
        <v>11151556</v>
      </c>
      <c r="AC133" s="13">
        <v>0</v>
      </c>
      <c r="AD133" s="5">
        <v>2794941</v>
      </c>
      <c r="AE133" s="5">
        <v>2794941</v>
      </c>
      <c r="AF133" s="13">
        <v>0</v>
      </c>
      <c r="AG133" s="5">
        <v>2429723</v>
      </c>
      <c r="AH133" s="5">
        <v>2429723</v>
      </c>
      <c r="AI133" s="13">
        <v>0</v>
      </c>
      <c r="AJ133" s="5">
        <v>187289</v>
      </c>
      <c r="AK133" s="5">
        <v>187289</v>
      </c>
      <c r="AL133" s="13">
        <v>0</v>
      </c>
      <c r="AM133" s="5">
        <v>2429723</v>
      </c>
      <c r="AN133" s="5">
        <v>2429723</v>
      </c>
      <c r="AO133" s="13">
        <v>0</v>
      </c>
      <c r="AP133" s="5">
        <v>187289</v>
      </c>
      <c r="AQ133" s="5">
        <v>187289</v>
      </c>
      <c r="AR133" s="13">
        <v>0</v>
      </c>
    </row>
    <row r="134" spans="1:44" x14ac:dyDescent="0.25">
      <c r="A134" s="1" t="s">
        <v>256</v>
      </c>
      <c r="B134" s="2" t="s">
        <v>257</v>
      </c>
      <c r="C134" s="5">
        <v>9155585</v>
      </c>
      <c r="D134" s="5">
        <v>9155585</v>
      </c>
      <c r="E134" s="13">
        <v>0</v>
      </c>
      <c r="F134" s="14">
        <v>50302747</v>
      </c>
      <c r="G134" s="14">
        <v>50302747</v>
      </c>
      <c r="H134" s="13">
        <v>0</v>
      </c>
      <c r="I134" s="48">
        <v>59021633</v>
      </c>
      <c r="J134" s="48">
        <v>59021633</v>
      </c>
      <c r="K134" s="13">
        <v>0</v>
      </c>
      <c r="L134" s="5">
        <v>0</v>
      </c>
      <c r="M134" s="5">
        <v>0</v>
      </c>
      <c r="N134" s="13" t="s">
        <v>1050</v>
      </c>
      <c r="O134" s="5">
        <v>0</v>
      </c>
      <c r="P134" s="5">
        <v>0</v>
      </c>
      <c r="Q134" s="13" t="s">
        <v>1050</v>
      </c>
      <c r="R134" s="5">
        <v>0</v>
      </c>
      <c r="S134" s="5">
        <v>0</v>
      </c>
      <c r="T134" s="13" t="s">
        <v>1050</v>
      </c>
      <c r="U134" s="48">
        <v>0</v>
      </c>
      <c r="V134" s="48">
        <v>0</v>
      </c>
      <c r="W134" s="13" t="s">
        <v>1050</v>
      </c>
      <c r="X134" s="5" t="s">
        <v>2048</v>
      </c>
      <c r="Y134" s="5" t="s">
        <v>2048</v>
      </c>
      <c r="Z134" s="13" t="s">
        <v>2048</v>
      </c>
      <c r="AA134" s="5">
        <v>50302747</v>
      </c>
      <c r="AB134" s="5">
        <v>50302747</v>
      </c>
      <c r="AC134" s="13">
        <v>0</v>
      </c>
      <c r="AD134" s="5">
        <v>14640060</v>
      </c>
      <c r="AE134" s="5">
        <v>14640060</v>
      </c>
      <c r="AF134" s="13">
        <v>0</v>
      </c>
      <c r="AG134" s="5">
        <v>9155585</v>
      </c>
      <c r="AH134" s="5">
        <v>9155585</v>
      </c>
      <c r="AI134" s="13">
        <v>0</v>
      </c>
      <c r="AJ134" s="5">
        <v>615331</v>
      </c>
      <c r="AK134" s="5">
        <v>615331</v>
      </c>
      <c r="AL134" s="13">
        <v>0</v>
      </c>
      <c r="AM134" s="5">
        <v>8865709</v>
      </c>
      <c r="AN134" s="5">
        <v>8865709</v>
      </c>
      <c r="AO134" s="13">
        <v>0</v>
      </c>
      <c r="AP134" s="5">
        <v>599212</v>
      </c>
      <c r="AQ134" s="5">
        <v>599212</v>
      </c>
      <c r="AR134" s="13">
        <v>0</v>
      </c>
    </row>
    <row r="135" spans="1:44" x14ac:dyDescent="0.25">
      <c r="A135" s="2" t="s">
        <v>258</v>
      </c>
      <c r="B135" s="2" t="s">
        <v>259</v>
      </c>
      <c r="C135" s="5" t="s">
        <v>1050</v>
      </c>
      <c r="D135" s="5">
        <v>394674.13812237198</v>
      </c>
      <c r="E135" s="13" t="s">
        <v>2028</v>
      </c>
      <c r="F135" s="14" t="s">
        <v>1050</v>
      </c>
      <c r="G135" s="14">
        <v>477100.67688305757</v>
      </c>
      <c r="H135" s="13" t="s">
        <v>2028</v>
      </c>
      <c r="I135" s="48" t="s">
        <v>1050</v>
      </c>
      <c r="J135" s="48">
        <v>1112646.6087497782</v>
      </c>
      <c r="K135" s="13" t="s">
        <v>2028</v>
      </c>
      <c r="L135" s="5" t="s">
        <v>1050</v>
      </c>
      <c r="M135" s="5">
        <v>0</v>
      </c>
      <c r="N135" s="13" t="s">
        <v>2028</v>
      </c>
      <c r="O135" s="5" t="s">
        <v>1050</v>
      </c>
      <c r="P135" s="5">
        <v>0</v>
      </c>
      <c r="Q135" s="13" t="s">
        <v>2028</v>
      </c>
      <c r="R135" s="5" t="s">
        <v>1050</v>
      </c>
      <c r="S135" s="5">
        <v>0</v>
      </c>
      <c r="T135" s="13" t="s">
        <v>2028</v>
      </c>
      <c r="U135" s="48" t="s">
        <v>1050</v>
      </c>
      <c r="V135" s="48">
        <v>0</v>
      </c>
      <c r="W135" s="13" t="s">
        <v>2028</v>
      </c>
      <c r="X135" s="5" t="s">
        <v>1050</v>
      </c>
      <c r="Y135" s="5" t="s">
        <v>2048</v>
      </c>
      <c r="Z135" s="13" t="s">
        <v>2049</v>
      </c>
      <c r="AA135" s="5" t="s">
        <v>1050</v>
      </c>
      <c r="AB135" s="5">
        <v>477100.67688305757</v>
      </c>
      <c r="AC135" s="13" t="s">
        <v>2028</v>
      </c>
      <c r="AD135" s="5" t="s">
        <v>1050</v>
      </c>
      <c r="AE135" s="5">
        <v>51031.615891953785</v>
      </c>
      <c r="AF135" s="13" t="s">
        <v>2028</v>
      </c>
      <c r="AG135" s="5" t="s">
        <v>1050</v>
      </c>
      <c r="AH135" s="5">
        <v>394674.13812237198</v>
      </c>
      <c r="AI135" s="13" t="s">
        <v>2028</v>
      </c>
      <c r="AJ135" s="5" t="s">
        <v>1050</v>
      </c>
      <c r="AK135" s="5">
        <v>19599.745092381858</v>
      </c>
      <c r="AL135" s="13" t="s">
        <v>2028</v>
      </c>
      <c r="AM135" s="5" t="s">
        <v>1050</v>
      </c>
      <c r="AN135" s="5">
        <v>394674.13812237198</v>
      </c>
      <c r="AO135" s="13" t="s">
        <v>2028</v>
      </c>
      <c r="AP135" s="5" t="s">
        <v>1050</v>
      </c>
      <c r="AQ135" s="5">
        <v>19599.745092381858</v>
      </c>
      <c r="AR135" s="13" t="s">
        <v>2028</v>
      </c>
    </row>
    <row r="136" spans="1:44" x14ac:dyDescent="0.25">
      <c r="A136" s="1" t="s">
        <v>260</v>
      </c>
      <c r="B136" s="2" t="s">
        <v>261</v>
      </c>
      <c r="C136" s="5">
        <v>847300</v>
      </c>
      <c r="D136" s="5">
        <v>847300</v>
      </c>
      <c r="E136" s="13">
        <v>0</v>
      </c>
      <c r="F136" s="14">
        <v>1960297</v>
      </c>
      <c r="G136" s="14">
        <v>1960297</v>
      </c>
      <c r="H136" s="13">
        <v>0</v>
      </c>
      <c r="I136" s="48">
        <v>3210415</v>
      </c>
      <c r="J136" s="48">
        <v>3210415</v>
      </c>
      <c r="K136" s="13">
        <v>0</v>
      </c>
      <c r="L136" s="5">
        <v>0</v>
      </c>
      <c r="M136" s="5">
        <v>0</v>
      </c>
      <c r="N136" s="13" t="s">
        <v>1050</v>
      </c>
      <c r="O136" s="5">
        <v>0</v>
      </c>
      <c r="P136" s="5">
        <v>0</v>
      </c>
      <c r="Q136" s="13" t="s">
        <v>1050</v>
      </c>
      <c r="R136" s="5">
        <v>0</v>
      </c>
      <c r="S136" s="5">
        <v>0</v>
      </c>
      <c r="T136" s="13" t="s">
        <v>1050</v>
      </c>
      <c r="U136" s="48">
        <v>0</v>
      </c>
      <c r="V136" s="48">
        <v>0</v>
      </c>
      <c r="W136" s="13" t="s">
        <v>1050</v>
      </c>
      <c r="X136" s="5" t="s">
        <v>2048</v>
      </c>
      <c r="Y136" s="5" t="s">
        <v>2048</v>
      </c>
      <c r="Z136" s="13" t="s">
        <v>2048</v>
      </c>
      <c r="AA136" s="5">
        <v>1960297</v>
      </c>
      <c r="AB136" s="5">
        <v>1960297</v>
      </c>
      <c r="AC136" s="13">
        <v>0</v>
      </c>
      <c r="AD136" s="5">
        <v>176733</v>
      </c>
      <c r="AE136" s="5">
        <v>176733</v>
      </c>
      <c r="AF136" s="13">
        <v>0</v>
      </c>
      <c r="AG136" s="5">
        <v>847300</v>
      </c>
      <c r="AH136" s="5">
        <v>847300</v>
      </c>
      <c r="AI136" s="13">
        <v>0</v>
      </c>
      <c r="AJ136" s="5">
        <v>43656</v>
      </c>
      <c r="AK136" s="5">
        <v>43656</v>
      </c>
      <c r="AL136" s="13">
        <v>0</v>
      </c>
      <c r="AM136" s="5">
        <v>847300</v>
      </c>
      <c r="AN136" s="5">
        <v>847300</v>
      </c>
      <c r="AO136" s="13">
        <v>0</v>
      </c>
      <c r="AP136" s="5">
        <v>43656</v>
      </c>
      <c r="AQ136" s="5">
        <v>43656</v>
      </c>
      <c r="AR136" s="13">
        <v>0</v>
      </c>
    </row>
    <row r="137" spans="1:44" x14ac:dyDescent="0.25">
      <c r="A137" s="1" t="s">
        <v>262</v>
      </c>
      <c r="B137" s="2" t="s">
        <v>263</v>
      </c>
      <c r="C137" s="5">
        <v>1407087</v>
      </c>
      <c r="D137" s="5">
        <v>1407087</v>
      </c>
      <c r="E137" s="13">
        <v>0</v>
      </c>
      <c r="F137" s="14">
        <v>2867029</v>
      </c>
      <c r="G137" s="14">
        <v>2867029</v>
      </c>
      <c r="H137" s="13">
        <v>0</v>
      </c>
      <c r="I137" s="48">
        <v>5906749</v>
      </c>
      <c r="J137" s="48">
        <v>5906749</v>
      </c>
      <c r="K137" s="13">
        <v>0</v>
      </c>
      <c r="L137" s="5">
        <v>0</v>
      </c>
      <c r="M137" s="5">
        <v>0</v>
      </c>
      <c r="N137" s="13" t="s">
        <v>1050</v>
      </c>
      <c r="O137" s="5">
        <v>0</v>
      </c>
      <c r="P137" s="5">
        <v>0</v>
      </c>
      <c r="Q137" s="13" t="s">
        <v>1050</v>
      </c>
      <c r="R137" s="5">
        <v>0</v>
      </c>
      <c r="S137" s="5">
        <v>0</v>
      </c>
      <c r="T137" s="13" t="s">
        <v>1050</v>
      </c>
      <c r="U137" s="48">
        <v>0</v>
      </c>
      <c r="V137" s="48">
        <v>0</v>
      </c>
      <c r="W137" s="13" t="s">
        <v>1050</v>
      </c>
      <c r="X137" s="5" t="s">
        <v>2048</v>
      </c>
      <c r="Y137" s="5" t="s">
        <v>2048</v>
      </c>
      <c r="Z137" s="13" t="s">
        <v>2048</v>
      </c>
      <c r="AA137" s="5">
        <v>2867029</v>
      </c>
      <c r="AB137" s="5">
        <v>2867029</v>
      </c>
      <c r="AC137" s="13">
        <v>0</v>
      </c>
      <c r="AD137" s="5">
        <v>1027189</v>
      </c>
      <c r="AE137" s="5">
        <v>1027189</v>
      </c>
      <c r="AF137" s="13">
        <v>0</v>
      </c>
      <c r="AG137" s="5">
        <v>1407087</v>
      </c>
      <c r="AH137" s="5">
        <v>1407087</v>
      </c>
      <c r="AI137" s="13">
        <v>0</v>
      </c>
      <c r="AJ137" s="5">
        <v>89698</v>
      </c>
      <c r="AK137" s="5">
        <v>89698</v>
      </c>
      <c r="AL137" s="13">
        <v>0</v>
      </c>
      <c r="AM137" s="5">
        <v>1230212</v>
      </c>
      <c r="AN137" s="5">
        <v>1230212</v>
      </c>
      <c r="AO137" s="13">
        <v>0</v>
      </c>
      <c r="AP137" s="5">
        <v>73547</v>
      </c>
      <c r="AQ137" s="5">
        <v>73547</v>
      </c>
      <c r="AR137" s="13">
        <v>0</v>
      </c>
    </row>
    <row r="138" spans="1:44" x14ac:dyDescent="0.25">
      <c r="A138" s="1" t="s">
        <v>264</v>
      </c>
      <c r="B138" s="2" t="s">
        <v>265</v>
      </c>
      <c r="C138" s="5">
        <v>2074651</v>
      </c>
      <c r="D138" s="5">
        <v>2074651</v>
      </c>
      <c r="E138" s="13">
        <v>0</v>
      </c>
      <c r="F138" s="14">
        <v>18378317</v>
      </c>
      <c r="G138" s="14">
        <v>18378317</v>
      </c>
      <c r="H138" s="13">
        <v>0</v>
      </c>
      <c r="I138" s="48">
        <v>6007617</v>
      </c>
      <c r="J138" s="48">
        <v>6007617</v>
      </c>
      <c r="K138" s="13">
        <v>0</v>
      </c>
      <c r="L138" s="5">
        <v>0</v>
      </c>
      <c r="M138" s="5">
        <v>0</v>
      </c>
      <c r="N138" s="13" t="s">
        <v>1050</v>
      </c>
      <c r="O138" s="5">
        <v>0</v>
      </c>
      <c r="P138" s="5">
        <v>0</v>
      </c>
      <c r="Q138" s="13" t="s">
        <v>1050</v>
      </c>
      <c r="R138" s="5">
        <v>0</v>
      </c>
      <c r="S138" s="5">
        <v>0</v>
      </c>
      <c r="T138" s="13" t="s">
        <v>1050</v>
      </c>
      <c r="U138" s="48">
        <v>0</v>
      </c>
      <c r="V138" s="48">
        <v>0</v>
      </c>
      <c r="W138" s="13" t="s">
        <v>1050</v>
      </c>
      <c r="X138" s="5" t="s">
        <v>2048</v>
      </c>
      <c r="Y138" s="5" t="s">
        <v>2048</v>
      </c>
      <c r="Z138" s="13" t="s">
        <v>2048</v>
      </c>
      <c r="AA138" s="5">
        <v>18378317</v>
      </c>
      <c r="AB138" s="5">
        <v>18378317</v>
      </c>
      <c r="AC138" s="13">
        <v>0</v>
      </c>
      <c r="AD138" s="5">
        <v>1033829</v>
      </c>
      <c r="AE138" s="5">
        <v>1033829</v>
      </c>
      <c r="AF138" s="13">
        <v>0</v>
      </c>
      <c r="AG138" s="5">
        <v>2074651</v>
      </c>
      <c r="AH138" s="5">
        <v>2074651</v>
      </c>
      <c r="AI138" s="13">
        <v>0</v>
      </c>
      <c r="AJ138" s="5">
        <v>90077</v>
      </c>
      <c r="AK138" s="5">
        <v>90077</v>
      </c>
      <c r="AL138" s="13">
        <v>0</v>
      </c>
      <c r="AM138" s="5">
        <v>2074651</v>
      </c>
      <c r="AN138" s="5">
        <v>2074651</v>
      </c>
      <c r="AO138" s="13">
        <v>0</v>
      </c>
      <c r="AP138" s="5">
        <v>90077</v>
      </c>
      <c r="AQ138" s="5">
        <v>90077</v>
      </c>
      <c r="AR138" s="13">
        <v>0</v>
      </c>
    </row>
    <row r="139" spans="1:44" x14ac:dyDescent="0.25">
      <c r="A139" s="1" t="s">
        <v>266</v>
      </c>
      <c r="B139" s="2" t="s">
        <v>267</v>
      </c>
      <c r="C139" s="5">
        <v>1435992</v>
      </c>
      <c r="D139" s="5">
        <v>1435992</v>
      </c>
      <c r="E139" s="13">
        <v>0</v>
      </c>
      <c r="F139" s="14">
        <v>3383839</v>
      </c>
      <c r="G139" s="14">
        <v>3383839</v>
      </c>
      <c r="H139" s="13">
        <v>0</v>
      </c>
      <c r="I139" s="48">
        <v>2911622</v>
      </c>
      <c r="J139" s="48">
        <v>2911622</v>
      </c>
      <c r="K139" s="13">
        <v>0</v>
      </c>
      <c r="L139" s="5">
        <v>0</v>
      </c>
      <c r="M139" s="5">
        <v>0</v>
      </c>
      <c r="N139" s="13" t="s">
        <v>1050</v>
      </c>
      <c r="O139" s="5">
        <v>0</v>
      </c>
      <c r="P139" s="5">
        <v>0</v>
      </c>
      <c r="Q139" s="13" t="s">
        <v>1050</v>
      </c>
      <c r="R139" s="5">
        <v>0</v>
      </c>
      <c r="S139" s="5">
        <v>0</v>
      </c>
      <c r="T139" s="13" t="s">
        <v>1050</v>
      </c>
      <c r="U139" s="48">
        <v>0</v>
      </c>
      <c r="V139" s="48">
        <v>0</v>
      </c>
      <c r="W139" s="13" t="s">
        <v>1050</v>
      </c>
      <c r="X139" s="5" t="s">
        <v>2048</v>
      </c>
      <c r="Y139" s="5" t="s">
        <v>2048</v>
      </c>
      <c r="Z139" s="13" t="s">
        <v>2048</v>
      </c>
      <c r="AA139" s="5">
        <v>3383839</v>
      </c>
      <c r="AB139" s="5">
        <v>3383839</v>
      </c>
      <c r="AC139" s="13">
        <v>0</v>
      </c>
      <c r="AD139" s="5">
        <v>153078</v>
      </c>
      <c r="AE139" s="5">
        <v>153078</v>
      </c>
      <c r="AF139" s="13">
        <v>0</v>
      </c>
      <c r="AG139" s="5">
        <v>1435992</v>
      </c>
      <c r="AH139" s="5">
        <v>1435992</v>
      </c>
      <c r="AI139" s="13">
        <v>0</v>
      </c>
      <c r="AJ139" s="5">
        <v>75518</v>
      </c>
      <c r="AK139" s="5">
        <v>75518</v>
      </c>
      <c r="AL139" s="13">
        <v>0</v>
      </c>
      <c r="AM139" s="5">
        <v>1435992</v>
      </c>
      <c r="AN139" s="5">
        <v>1435992</v>
      </c>
      <c r="AO139" s="13">
        <v>0</v>
      </c>
      <c r="AP139" s="5">
        <v>75518</v>
      </c>
      <c r="AQ139" s="5">
        <v>75518</v>
      </c>
      <c r="AR139" s="13">
        <v>0</v>
      </c>
    </row>
    <row r="140" spans="1:44" x14ac:dyDescent="0.25">
      <c r="A140" s="1" t="s">
        <v>268</v>
      </c>
      <c r="B140" s="2" t="s">
        <v>269</v>
      </c>
      <c r="C140" s="5">
        <v>936221</v>
      </c>
      <c r="D140" s="5">
        <v>936221</v>
      </c>
      <c r="E140" s="13">
        <v>0</v>
      </c>
      <c r="F140" s="14">
        <v>2648357</v>
      </c>
      <c r="G140" s="14">
        <v>2648357</v>
      </c>
      <c r="H140" s="13">
        <v>0</v>
      </c>
      <c r="I140" s="48">
        <v>3183329</v>
      </c>
      <c r="J140" s="48">
        <v>3183329</v>
      </c>
      <c r="K140" s="13">
        <v>0</v>
      </c>
      <c r="L140" s="5">
        <v>0</v>
      </c>
      <c r="M140" s="5">
        <v>0</v>
      </c>
      <c r="N140" s="13" t="s">
        <v>1050</v>
      </c>
      <c r="O140" s="5">
        <v>0</v>
      </c>
      <c r="P140" s="5">
        <v>0</v>
      </c>
      <c r="Q140" s="13" t="s">
        <v>1050</v>
      </c>
      <c r="R140" s="5">
        <v>0</v>
      </c>
      <c r="S140" s="5">
        <v>0</v>
      </c>
      <c r="T140" s="13" t="s">
        <v>1050</v>
      </c>
      <c r="U140" s="48">
        <v>0</v>
      </c>
      <c r="V140" s="48">
        <v>0</v>
      </c>
      <c r="W140" s="13" t="s">
        <v>1050</v>
      </c>
      <c r="X140" s="5" t="s">
        <v>2048</v>
      </c>
      <c r="Y140" s="5" t="s">
        <v>2048</v>
      </c>
      <c r="Z140" s="13" t="s">
        <v>2048</v>
      </c>
      <c r="AA140" s="5">
        <v>2648357</v>
      </c>
      <c r="AB140" s="5">
        <v>2648357</v>
      </c>
      <c r="AC140" s="13">
        <v>0</v>
      </c>
      <c r="AD140" s="5">
        <v>443193</v>
      </c>
      <c r="AE140" s="5">
        <v>443193</v>
      </c>
      <c r="AF140" s="13">
        <v>0</v>
      </c>
      <c r="AG140" s="5">
        <v>936221</v>
      </c>
      <c r="AH140" s="5">
        <v>936221</v>
      </c>
      <c r="AI140" s="13">
        <v>0</v>
      </c>
      <c r="AJ140" s="5">
        <v>54422</v>
      </c>
      <c r="AK140" s="5">
        <v>54422</v>
      </c>
      <c r="AL140" s="13">
        <v>0</v>
      </c>
      <c r="AM140" s="5">
        <v>936221</v>
      </c>
      <c r="AN140" s="5">
        <v>936221</v>
      </c>
      <c r="AO140" s="13">
        <v>0</v>
      </c>
      <c r="AP140" s="5">
        <v>54422</v>
      </c>
      <c r="AQ140" s="5">
        <v>54422</v>
      </c>
      <c r="AR140" s="13">
        <v>0</v>
      </c>
    </row>
    <row r="141" spans="1:44" x14ac:dyDescent="0.25">
      <c r="A141" s="1" t="s">
        <v>270</v>
      </c>
      <c r="B141" s="2" t="s">
        <v>271</v>
      </c>
      <c r="C141" s="5">
        <v>591330</v>
      </c>
      <c r="D141" s="5">
        <v>591330</v>
      </c>
      <c r="E141" s="13">
        <v>0</v>
      </c>
      <c r="F141" s="14">
        <v>0</v>
      </c>
      <c r="G141" s="14">
        <v>0</v>
      </c>
      <c r="H141" s="13" t="s">
        <v>1050</v>
      </c>
      <c r="I141" s="48">
        <v>4476604</v>
      </c>
      <c r="J141" s="48">
        <v>4476604</v>
      </c>
      <c r="K141" s="13">
        <v>0</v>
      </c>
      <c r="L141" s="5">
        <v>0</v>
      </c>
      <c r="M141" s="5">
        <v>0</v>
      </c>
      <c r="N141" s="13" t="s">
        <v>1050</v>
      </c>
      <c r="O141" s="5">
        <v>0</v>
      </c>
      <c r="P141" s="5">
        <v>0</v>
      </c>
      <c r="Q141" s="13" t="s">
        <v>1050</v>
      </c>
      <c r="R141" s="5">
        <v>0</v>
      </c>
      <c r="S141" s="5">
        <v>0</v>
      </c>
      <c r="T141" s="13" t="s">
        <v>1050</v>
      </c>
      <c r="U141" s="48">
        <v>0</v>
      </c>
      <c r="V141" s="48">
        <v>0</v>
      </c>
      <c r="W141" s="13" t="s">
        <v>1050</v>
      </c>
      <c r="X141" s="5" t="s">
        <v>2048</v>
      </c>
      <c r="Y141" s="5" t="s">
        <v>2048</v>
      </c>
      <c r="Z141" s="13" t="s">
        <v>2048</v>
      </c>
      <c r="AA141" s="5">
        <v>0</v>
      </c>
      <c r="AB141" s="5">
        <v>0</v>
      </c>
      <c r="AC141" s="13" t="s">
        <v>1050</v>
      </c>
      <c r="AD141" s="5">
        <v>409257</v>
      </c>
      <c r="AE141" s="5">
        <v>409257</v>
      </c>
      <c r="AF141" s="13">
        <v>0</v>
      </c>
      <c r="AG141" s="5">
        <v>591330</v>
      </c>
      <c r="AH141" s="5">
        <v>591330</v>
      </c>
      <c r="AI141" s="13">
        <v>0</v>
      </c>
      <c r="AJ141" s="5">
        <v>33681</v>
      </c>
      <c r="AK141" s="5">
        <v>33681</v>
      </c>
      <c r="AL141" s="13">
        <v>0</v>
      </c>
      <c r="AM141" s="5">
        <v>0</v>
      </c>
      <c r="AN141" s="5">
        <v>0</v>
      </c>
      <c r="AO141" s="13" t="s">
        <v>1050</v>
      </c>
      <c r="AP141" s="5">
        <v>0</v>
      </c>
      <c r="AQ141" s="5">
        <v>0</v>
      </c>
      <c r="AR141" s="13" t="s">
        <v>1050</v>
      </c>
    </row>
    <row r="142" spans="1:44" x14ac:dyDescent="0.25">
      <c r="A142" s="1" t="s">
        <v>272</v>
      </c>
      <c r="B142" s="2" t="s">
        <v>273</v>
      </c>
      <c r="C142" s="5">
        <v>10017242</v>
      </c>
      <c r="D142" s="5">
        <v>10017242</v>
      </c>
      <c r="E142" s="13">
        <v>0</v>
      </c>
      <c r="F142" s="14">
        <v>77814815</v>
      </c>
      <c r="G142" s="14">
        <v>77814815</v>
      </c>
      <c r="H142" s="13">
        <v>0</v>
      </c>
      <c r="I142" s="48">
        <v>63685758</v>
      </c>
      <c r="J142" s="48">
        <v>63685758</v>
      </c>
      <c r="K142" s="13">
        <v>0</v>
      </c>
      <c r="L142" s="5">
        <v>0</v>
      </c>
      <c r="M142" s="5">
        <v>0</v>
      </c>
      <c r="N142" s="13" t="s">
        <v>1050</v>
      </c>
      <c r="O142" s="5">
        <v>0</v>
      </c>
      <c r="P142" s="5">
        <v>0</v>
      </c>
      <c r="Q142" s="13" t="s">
        <v>1050</v>
      </c>
      <c r="R142" s="5">
        <v>0</v>
      </c>
      <c r="S142" s="5">
        <v>0</v>
      </c>
      <c r="T142" s="13" t="s">
        <v>1050</v>
      </c>
      <c r="U142" s="48">
        <v>0</v>
      </c>
      <c r="V142" s="48">
        <v>0</v>
      </c>
      <c r="W142" s="13" t="s">
        <v>1050</v>
      </c>
      <c r="X142" s="5" t="s">
        <v>2048</v>
      </c>
      <c r="Y142" s="5" t="s">
        <v>2048</v>
      </c>
      <c r="Z142" s="13" t="s">
        <v>2048</v>
      </c>
      <c r="AA142" s="5">
        <v>77814815</v>
      </c>
      <c r="AB142" s="5">
        <v>77814815</v>
      </c>
      <c r="AC142" s="13">
        <v>0</v>
      </c>
      <c r="AD142" s="5">
        <v>13117843</v>
      </c>
      <c r="AE142" s="5">
        <v>13117843</v>
      </c>
      <c r="AF142" s="13">
        <v>0</v>
      </c>
      <c r="AG142" s="5">
        <v>10017242</v>
      </c>
      <c r="AH142" s="5">
        <v>10017242</v>
      </c>
      <c r="AI142" s="13">
        <v>0</v>
      </c>
      <c r="AJ142" s="5">
        <v>710461</v>
      </c>
      <c r="AK142" s="5">
        <v>710461</v>
      </c>
      <c r="AL142" s="13">
        <v>0</v>
      </c>
      <c r="AM142" s="5">
        <v>10002320</v>
      </c>
      <c r="AN142" s="5">
        <v>10002320</v>
      </c>
      <c r="AO142" s="13">
        <v>0</v>
      </c>
      <c r="AP142" s="5">
        <v>709900</v>
      </c>
      <c r="AQ142" s="5">
        <v>709900</v>
      </c>
      <c r="AR142" s="13">
        <v>0</v>
      </c>
    </row>
    <row r="143" spans="1:44" x14ac:dyDescent="0.25">
      <c r="A143" s="1" t="s">
        <v>274</v>
      </c>
      <c r="B143" s="2" t="s">
        <v>275</v>
      </c>
      <c r="C143" s="5">
        <v>674039</v>
      </c>
      <c r="D143" s="5">
        <v>674039</v>
      </c>
      <c r="E143" s="13">
        <v>0</v>
      </c>
      <c r="F143" s="14">
        <v>4818125</v>
      </c>
      <c r="G143" s="14">
        <v>4818125</v>
      </c>
      <c r="H143" s="13">
        <v>0</v>
      </c>
      <c r="I143" s="48">
        <v>3275160</v>
      </c>
      <c r="J143" s="48">
        <v>3275160</v>
      </c>
      <c r="K143" s="13">
        <v>0</v>
      </c>
      <c r="L143" s="5">
        <v>0</v>
      </c>
      <c r="M143" s="5">
        <v>0</v>
      </c>
      <c r="N143" s="13" t="s">
        <v>1050</v>
      </c>
      <c r="O143" s="5">
        <v>0</v>
      </c>
      <c r="P143" s="5">
        <v>0</v>
      </c>
      <c r="Q143" s="13" t="s">
        <v>1050</v>
      </c>
      <c r="R143" s="5">
        <v>0</v>
      </c>
      <c r="S143" s="5">
        <v>0</v>
      </c>
      <c r="T143" s="13" t="s">
        <v>1050</v>
      </c>
      <c r="U143" s="48">
        <v>0</v>
      </c>
      <c r="V143" s="48">
        <v>0</v>
      </c>
      <c r="W143" s="13" t="s">
        <v>1050</v>
      </c>
      <c r="X143" s="5" t="s">
        <v>2048</v>
      </c>
      <c r="Y143" s="5" t="s">
        <v>2048</v>
      </c>
      <c r="Z143" s="13" t="s">
        <v>2048</v>
      </c>
      <c r="AA143" s="5">
        <v>4818125</v>
      </c>
      <c r="AB143" s="5">
        <v>4818125</v>
      </c>
      <c r="AC143" s="13">
        <v>0</v>
      </c>
      <c r="AD143" s="5">
        <v>325591</v>
      </c>
      <c r="AE143" s="5">
        <v>325591</v>
      </c>
      <c r="AF143" s="13">
        <v>0</v>
      </c>
      <c r="AG143" s="5">
        <v>674039</v>
      </c>
      <c r="AH143" s="5">
        <v>674039</v>
      </c>
      <c r="AI143" s="13">
        <v>0</v>
      </c>
      <c r="AJ143" s="5">
        <v>31494</v>
      </c>
      <c r="AK143" s="5">
        <v>31494</v>
      </c>
      <c r="AL143" s="13">
        <v>0</v>
      </c>
      <c r="AM143" s="5">
        <v>611332</v>
      </c>
      <c r="AN143" s="5">
        <v>611332</v>
      </c>
      <c r="AO143" s="13">
        <v>0</v>
      </c>
      <c r="AP143" s="5">
        <v>26710</v>
      </c>
      <c r="AQ143" s="5">
        <v>26710</v>
      </c>
      <c r="AR143" s="13">
        <v>0</v>
      </c>
    </row>
    <row r="144" spans="1:44" x14ac:dyDescent="0.25">
      <c r="A144" s="2" t="s">
        <v>276</v>
      </c>
      <c r="B144" s="2" t="s">
        <v>277</v>
      </c>
      <c r="C144" s="5" t="s">
        <v>1050</v>
      </c>
      <c r="D144" s="5">
        <v>243349</v>
      </c>
      <c r="E144" s="13" t="s">
        <v>2028</v>
      </c>
      <c r="F144" s="14" t="s">
        <v>1050</v>
      </c>
      <c r="G144" s="14">
        <v>501776.59439994319</v>
      </c>
      <c r="H144" s="13" t="s">
        <v>2028</v>
      </c>
      <c r="I144" s="48" t="s">
        <v>1050</v>
      </c>
      <c r="J144" s="48">
        <v>646856</v>
      </c>
      <c r="K144" s="13" t="s">
        <v>2028</v>
      </c>
      <c r="L144" s="5" t="s">
        <v>1050</v>
      </c>
      <c r="M144" s="5">
        <v>0</v>
      </c>
      <c r="N144" s="13" t="s">
        <v>2028</v>
      </c>
      <c r="O144" s="5" t="s">
        <v>1050</v>
      </c>
      <c r="P144" s="5">
        <v>0</v>
      </c>
      <c r="Q144" s="13" t="s">
        <v>2028</v>
      </c>
      <c r="R144" s="5" t="s">
        <v>1050</v>
      </c>
      <c r="S144" s="5">
        <v>0</v>
      </c>
      <c r="T144" s="13" t="s">
        <v>2028</v>
      </c>
      <c r="U144" s="48" t="s">
        <v>1050</v>
      </c>
      <c r="V144" s="48">
        <v>0</v>
      </c>
      <c r="W144" s="13" t="s">
        <v>2028</v>
      </c>
      <c r="X144" s="5" t="s">
        <v>1050</v>
      </c>
      <c r="Y144" s="5" t="s">
        <v>2048</v>
      </c>
      <c r="Z144" s="13" t="s">
        <v>2049</v>
      </c>
      <c r="AA144" s="5" t="s">
        <v>1050</v>
      </c>
      <c r="AB144" s="5">
        <v>501776.59439994319</v>
      </c>
      <c r="AC144" s="13" t="s">
        <v>2028</v>
      </c>
      <c r="AD144" s="5" t="s">
        <v>1050</v>
      </c>
      <c r="AE144" s="5">
        <v>53671</v>
      </c>
      <c r="AF144" s="13" t="s">
        <v>2028</v>
      </c>
      <c r="AG144" s="5" t="s">
        <v>1050</v>
      </c>
      <c r="AH144" s="5">
        <v>243349</v>
      </c>
      <c r="AI144" s="13" t="s">
        <v>2028</v>
      </c>
      <c r="AJ144" s="5" t="s">
        <v>1050</v>
      </c>
      <c r="AK144" s="5">
        <v>17951</v>
      </c>
      <c r="AL144" s="13" t="s">
        <v>2028</v>
      </c>
      <c r="AM144" s="5" t="s">
        <v>1050</v>
      </c>
      <c r="AN144" s="5">
        <v>243349</v>
      </c>
      <c r="AO144" s="13" t="s">
        <v>2028</v>
      </c>
      <c r="AP144" s="5" t="s">
        <v>1050</v>
      </c>
      <c r="AQ144" s="5">
        <v>17951</v>
      </c>
      <c r="AR144" s="13" t="s">
        <v>2028</v>
      </c>
    </row>
    <row r="145" spans="1:44" x14ac:dyDescent="0.25">
      <c r="A145" s="1" t="s">
        <v>278</v>
      </c>
      <c r="B145" s="2" t="s">
        <v>279</v>
      </c>
      <c r="C145" s="5">
        <v>3117449</v>
      </c>
      <c r="D145" s="5">
        <v>3117449</v>
      </c>
      <c r="E145" s="13">
        <v>0</v>
      </c>
      <c r="F145" s="14">
        <v>9748699</v>
      </c>
      <c r="G145" s="14">
        <v>9748699</v>
      </c>
      <c r="H145" s="13">
        <v>0</v>
      </c>
      <c r="I145" s="48">
        <v>20408796</v>
      </c>
      <c r="J145" s="48">
        <v>20408796</v>
      </c>
      <c r="K145" s="13">
        <v>0</v>
      </c>
      <c r="L145" s="5">
        <v>0</v>
      </c>
      <c r="M145" s="5">
        <v>0</v>
      </c>
      <c r="N145" s="13" t="s">
        <v>1050</v>
      </c>
      <c r="O145" s="5">
        <v>0</v>
      </c>
      <c r="P145" s="5">
        <v>0</v>
      </c>
      <c r="Q145" s="13" t="s">
        <v>1050</v>
      </c>
      <c r="R145" s="5">
        <v>0</v>
      </c>
      <c r="S145" s="5">
        <v>0</v>
      </c>
      <c r="T145" s="13" t="s">
        <v>1050</v>
      </c>
      <c r="U145" s="48">
        <v>0</v>
      </c>
      <c r="V145" s="48">
        <v>0</v>
      </c>
      <c r="W145" s="13" t="s">
        <v>1050</v>
      </c>
      <c r="X145" s="5" t="s">
        <v>2048</v>
      </c>
      <c r="Y145" s="5" t="s">
        <v>2048</v>
      </c>
      <c r="Z145" s="13" t="s">
        <v>2048</v>
      </c>
      <c r="AA145" s="5">
        <v>9748699</v>
      </c>
      <c r="AB145" s="5">
        <v>9748699</v>
      </c>
      <c r="AC145" s="13">
        <v>0</v>
      </c>
      <c r="AD145" s="5">
        <v>2726886</v>
      </c>
      <c r="AE145" s="5">
        <v>2726886</v>
      </c>
      <c r="AF145" s="13">
        <v>0</v>
      </c>
      <c r="AG145" s="5">
        <v>3117449</v>
      </c>
      <c r="AH145" s="5">
        <v>3117449</v>
      </c>
      <c r="AI145" s="13">
        <v>0</v>
      </c>
      <c r="AJ145" s="5">
        <v>225130</v>
      </c>
      <c r="AK145" s="5">
        <v>225130</v>
      </c>
      <c r="AL145" s="13">
        <v>0</v>
      </c>
      <c r="AM145" s="5">
        <v>3117449</v>
      </c>
      <c r="AN145" s="5">
        <v>3117449</v>
      </c>
      <c r="AO145" s="13">
        <v>0</v>
      </c>
      <c r="AP145" s="5">
        <v>225130</v>
      </c>
      <c r="AQ145" s="5">
        <v>225130</v>
      </c>
      <c r="AR145" s="13">
        <v>0</v>
      </c>
    </row>
    <row r="146" spans="1:44" x14ac:dyDescent="0.25">
      <c r="A146" s="1" t="s">
        <v>280</v>
      </c>
      <c r="B146" s="2" t="s">
        <v>281</v>
      </c>
      <c r="C146" s="5">
        <v>7267994</v>
      </c>
      <c r="D146" s="5">
        <v>7267994</v>
      </c>
      <c r="E146" s="13">
        <v>0</v>
      </c>
      <c r="F146" s="14">
        <v>32531332</v>
      </c>
      <c r="G146" s="14">
        <v>32531332</v>
      </c>
      <c r="H146" s="13">
        <v>0</v>
      </c>
      <c r="I146" s="48">
        <v>47122980</v>
      </c>
      <c r="J146" s="48">
        <v>47122980</v>
      </c>
      <c r="K146" s="13">
        <v>0</v>
      </c>
      <c r="L146" s="5">
        <v>25.8</v>
      </c>
      <c r="M146" s="5">
        <v>25.8</v>
      </c>
      <c r="N146" s="13">
        <v>0</v>
      </c>
      <c r="O146" s="5">
        <v>685086</v>
      </c>
      <c r="P146" s="5">
        <v>685086</v>
      </c>
      <c r="Q146" s="13">
        <v>0</v>
      </c>
      <c r="R146" s="5">
        <v>9115927</v>
      </c>
      <c r="S146" s="5">
        <v>9115927</v>
      </c>
      <c r="T146" s="13">
        <v>0</v>
      </c>
      <c r="U146" s="48">
        <v>10054770</v>
      </c>
      <c r="V146" s="48">
        <v>10054770</v>
      </c>
      <c r="W146" s="13">
        <v>0</v>
      </c>
      <c r="X146" s="5" t="s">
        <v>2048</v>
      </c>
      <c r="Y146" s="5" t="s">
        <v>2048</v>
      </c>
      <c r="Z146" s="13" t="s">
        <v>2048</v>
      </c>
      <c r="AA146" s="5">
        <v>41647259</v>
      </c>
      <c r="AB146" s="5">
        <v>41647259</v>
      </c>
      <c r="AC146" s="13">
        <v>0</v>
      </c>
      <c r="AD146" s="5">
        <v>10666521</v>
      </c>
      <c r="AE146" s="5">
        <v>10666521</v>
      </c>
      <c r="AF146" s="13">
        <v>0</v>
      </c>
      <c r="AG146" s="5">
        <v>7953080</v>
      </c>
      <c r="AH146" s="5">
        <v>7953080</v>
      </c>
      <c r="AI146" s="13">
        <v>0</v>
      </c>
      <c r="AJ146" s="5">
        <v>527567</v>
      </c>
      <c r="AK146" s="5">
        <v>527567</v>
      </c>
      <c r="AL146" s="13">
        <v>0</v>
      </c>
      <c r="AM146" s="5">
        <v>7953080</v>
      </c>
      <c r="AN146" s="5">
        <v>7953080</v>
      </c>
      <c r="AO146" s="13">
        <v>0</v>
      </c>
      <c r="AP146" s="5">
        <v>527567</v>
      </c>
      <c r="AQ146" s="5">
        <v>527567</v>
      </c>
      <c r="AR146" s="13">
        <v>0</v>
      </c>
    </row>
    <row r="147" spans="1:44" x14ac:dyDescent="0.25">
      <c r="A147" s="1" t="s">
        <v>282</v>
      </c>
      <c r="B147" s="2" t="s">
        <v>283</v>
      </c>
      <c r="C147" s="5">
        <v>1787624</v>
      </c>
      <c r="D147" s="5">
        <v>1787624</v>
      </c>
      <c r="E147" s="13">
        <v>0</v>
      </c>
      <c r="F147" s="14">
        <v>5634624</v>
      </c>
      <c r="G147" s="14">
        <v>5634624</v>
      </c>
      <c r="H147" s="13">
        <v>0</v>
      </c>
      <c r="I147" s="48">
        <v>8414997</v>
      </c>
      <c r="J147" s="48">
        <v>8414997</v>
      </c>
      <c r="K147" s="13">
        <v>0</v>
      </c>
      <c r="L147" s="5">
        <v>0</v>
      </c>
      <c r="M147" s="5">
        <v>0</v>
      </c>
      <c r="N147" s="13" t="s">
        <v>1050</v>
      </c>
      <c r="O147" s="5">
        <v>0</v>
      </c>
      <c r="P147" s="5">
        <v>0</v>
      </c>
      <c r="Q147" s="13" t="s">
        <v>1050</v>
      </c>
      <c r="R147" s="5">
        <v>0</v>
      </c>
      <c r="S147" s="5">
        <v>0</v>
      </c>
      <c r="T147" s="13" t="s">
        <v>1050</v>
      </c>
      <c r="U147" s="48">
        <v>0</v>
      </c>
      <c r="V147" s="48">
        <v>0</v>
      </c>
      <c r="W147" s="13" t="s">
        <v>1050</v>
      </c>
      <c r="X147" s="5" t="s">
        <v>2048</v>
      </c>
      <c r="Y147" s="5" t="s">
        <v>2048</v>
      </c>
      <c r="Z147" s="13" t="s">
        <v>2048</v>
      </c>
      <c r="AA147" s="5">
        <v>5634624</v>
      </c>
      <c r="AB147" s="5">
        <v>5634624</v>
      </c>
      <c r="AC147" s="13">
        <v>0</v>
      </c>
      <c r="AD147" s="5">
        <v>1604654</v>
      </c>
      <c r="AE147" s="5">
        <v>1604654</v>
      </c>
      <c r="AF147" s="13">
        <v>0</v>
      </c>
      <c r="AG147" s="5">
        <v>1787624</v>
      </c>
      <c r="AH147" s="5">
        <v>1787624</v>
      </c>
      <c r="AI147" s="13">
        <v>0</v>
      </c>
      <c r="AJ147" s="5">
        <v>144586</v>
      </c>
      <c r="AK147" s="5">
        <v>144586</v>
      </c>
      <c r="AL147" s="13">
        <v>0</v>
      </c>
      <c r="AM147" s="5">
        <v>1582467</v>
      </c>
      <c r="AN147" s="5">
        <v>1582467</v>
      </c>
      <c r="AO147" s="13">
        <v>0</v>
      </c>
      <c r="AP147" s="5">
        <v>128664</v>
      </c>
      <c r="AQ147" s="5">
        <v>128664</v>
      </c>
      <c r="AR147" s="13">
        <v>0</v>
      </c>
    </row>
    <row r="148" spans="1:44" x14ac:dyDescent="0.25">
      <c r="A148" s="1" t="s">
        <v>284</v>
      </c>
      <c r="B148" s="2" t="s">
        <v>285</v>
      </c>
      <c r="C148" s="5">
        <v>650905</v>
      </c>
      <c r="D148" s="5">
        <v>650905</v>
      </c>
      <c r="E148" s="13">
        <v>0</v>
      </c>
      <c r="F148" s="14">
        <v>0</v>
      </c>
      <c r="G148" s="14">
        <v>0</v>
      </c>
      <c r="H148" s="13" t="s">
        <v>1050</v>
      </c>
      <c r="I148" s="48">
        <v>6154228</v>
      </c>
      <c r="J148" s="48">
        <v>6154228</v>
      </c>
      <c r="K148" s="13">
        <v>0</v>
      </c>
      <c r="L148" s="5">
        <v>8.6</v>
      </c>
      <c r="M148" s="5">
        <v>8.6</v>
      </c>
      <c r="N148" s="13">
        <v>0</v>
      </c>
      <c r="O148" s="5">
        <v>9000</v>
      </c>
      <c r="P148" s="5">
        <v>9000</v>
      </c>
      <c r="Q148" s="13">
        <v>0</v>
      </c>
      <c r="R148" s="5">
        <v>146649</v>
      </c>
      <c r="S148" s="5">
        <v>146649</v>
      </c>
      <c r="T148" s="13">
        <v>0</v>
      </c>
      <c r="U148" s="48">
        <v>445064</v>
      </c>
      <c r="V148" s="48">
        <v>445064</v>
      </c>
      <c r="W148" s="13">
        <v>0</v>
      </c>
      <c r="X148" s="5" t="s">
        <v>2048</v>
      </c>
      <c r="Y148" s="5" t="s">
        <v>2048</v>
      </c>
      <c r="Z148" s="13" t="s">
        <v>2048</v>
      </c>
      <c r="AA148" s="5">
        <v>146649</v>
      </c>
      <c r="AB148" s="5">
        <v>146649</v>
      </c>
      <c r="AC148" s="13">
        <v>0</v>
      </c>
      <c r="AD148" s="5">
        <v>453833</v>
      </c>
      <c r="AE148" s="5">
        <v>453833</v>
      </c>
      <c r="AF148" s="13">
        <v>0</v>
      </c>
      <c r="AG148" s="5">
        <v>659905</v>
      </c>
      <c r="AH148" s="5">
        <v>659905</v>
      </c>
      <c r="AI148" s="13">
        <v>0</v>
      </c>
      <c r="AJ148" s="5">
        <v>43553</v>
      </c>
      <c r="AK148" s="5">
        <v>43553</v>
      </c>
      <c r="AL148" s="13">
        <v>0</v>
      </c>
      <c r="AM148" s="5">
        <v>9000</v>
      </c>
      <c r="AN148" s="5">
        <v>9000</v>
      </c>
      <c r="AO148" s="13">
        <v>0</v>
      </c>
      <c r="AP148" s="5">
        <v>735</v>
      </c>
      <c r="AQ148" s="5">
        <v>735</v>
      </c>
      <c r="AR148" s="13">
        <v>0</v>
      </c>
    </row>
    <row r="149" spans="1:44" x14ac:dyDescent="0.25">
      <c r="A149" s="1" t="s">
        <v>286</v>
      </c>
      <c r="B149" s="2" t="s">
        <v>287</v>
      </c>
      <c r="C149" s="5">
        <v>1093758</v>
      </c>
      <c r="D149" s="5">
        <v>1093758</v>
      </c>
      <c r="E149" s="13">
        <v>0</v>
      </c>
      <c r="F149" s="14">
        <v>3029661</v>
      </c>
      <c r="G149" s="14">
        <v>3029661</v>
      </c>
      <c r="H149" s="13">
        <v>0</v>
      </c>
      <c r="I149" s="48">
        <v>7856618</v>
      </c>
      <c r="J149" s="48">
        <v>7856618</v>
      </c>
      <c r="K149" s="13">
        <v>0</v>
      </c>
      <c r="L149" s="5">
        <v>0</v>
      </c>
      <c r="M149" s="5">
        <v>0</v>
      </c>
      <c r="N149" s="13" t="s">
        <v>1050</v>
      </c>
      <c r="O149" s="5">
        <v>0</v>
      </c>
      <c r="P149" s="5">
        <v>0</v>
      </c>
      <c r="Q149" s="13" t="s">
        <v>1050</v>
      </c>
      <c r="R149" s="5">
        <v>0</v>
      </c>
      <c r="S149" s="5">
        <v>0</v>
      </c>
      <c r="T149" s="13" t="s">
        <v>1050</v>
      </c>
      <c r="U149" s="48">
        <v>0</v>
      </c>
      <c r="V149" s="48">
        <v>0</v>
      </c>
      <c r="W149" s="13" t="s">
        <v>1050</v>
      </c>
      <c r="X149" s="5" t="s">
        <v>2048</v>
      </c>
      <c r="Y149" s="5" t="s">
        <v>2048</v>
      </c>
      <c r="Z149" s="13" t="s">
        <v>2048</v>
      </c>
      <c r="AA149" s="5">
        <v>3029661</v>
      </c>
      <c r="AB149" s="5">
        <v>3029661</v>
      </c>
      <c r="AC149" s="13">
        <v>0</v>
      </c>
      <c r="AD149" s="5">
        <v>648466</v>
      </c>
      <c r="AE149" s="5">
        <v>648466</v>
      </c>
      <c r="AF149" s="13">
        <v>0</v>
      </c>
      <c r="AG149" s="5">
        <v>1093758</v>
      </c>
      <c r="AH149" s="5">
        <v>1093758</v>
      </c>
      <c r="AI149" s="13">
        <v>0</v>
      </c>
      <c r="AJ149" s="5">
        <v>69188</v>
      </c>
      <c r="AK149" s="5">
        <v>69188</v>
      </c>
      <c r="AL149" s="13">
        <v>0</v>
      </c>
      <c r="AM149" s="5">
        <v>1093758</v>
      </c>
      <c r="AN149" s="5">
        <v>1093758</v>
      </c>
      <c r="AO149" s="13">
        <v>0</v>
      </c>
      <c r="AP149" s="5">
        <v>69188</v>
      </c>
      <c r="AQ149" s="5">
        <v>69188</v>
      </c>
      <c r="AR149" s="13">
        <v>0</v>
      </c>
    </row>
    <row r="150" spans="1:44" x14ac:dyDescent="0.25">
      <c r="A150" s="1" t="s">
        <v>288</v>
      </c>
      <c r="B150" s="2" t="s">
        <v>289</v>
      </c>
      <c r="C150" s="5">
        <v>230080</v>
      </c>
      <c r="D150" s="5">
        <v>230080</v>
      </c>
      <c r="E150" s="13">
        <v>0</v>
      </c>
      <c r="F150" s="14">
        <v>688904</v>
      </c>
      <c r="G150" s="14">
        <v>688904</v>
      </c>
      <c r="H150" s="13">
        <v>0</v>
      </c>
      <c r="I150" s="48">
        <v>521168</v>
      </c>
      <c r="J150" s="48">
        <v>521168</v>
      </c>
      <c r="K150" s="13">
        <v>0</v>
      </c>
      <c r="L150" s="5">
        <v>84.4</v>
      </c>
      <c r="M150" s="5">
        <v>84.4</v>
      </c>
      <c r="N150" s="13">
        <v>0</v>
      </c>
      <c r="O150" s="5">
        <v>133058</v>
      </c>
      <c r="P150" s="5">
        <v>133058</v>
      </c>
      <c r="Q150" s="13">
        <v>0</v>
      </c>
      <c r="R150" s="5">
        <v>9780302</v>
      </c>
      <c r="S150" s="5">
        <v>9780302</v>
      </c>
      <c r="T150" s="13">
        <v>0</v>
      </c>
      <c r="U150" s="48">
        <v>25661850</v>
      </c>
      <c r="V150" s="48">
        <v>25661850</v>
      </c>
      <c r="W150" s="13">
        <v>0</v>
      </c>
      <c r="X150" s="5" t="s">
        <v>2048</v>
      </c>
      <c r="Y150" s="5" t="s">
        <v>2048</v>
      </c>
      <c r="Z150" s="13" t="s">
        <v>2048</v>
      </c>
      <c r="AA150" s="5">
        <v>21835186</v>
      </c>
      <c r="AB150" s="5">
        <v>21835186</v>
      </c>
      <c r="AC150" s="13">
        <v>0</v>
      </c>
      <c r="AD150" s="5">
        <v>1960503</v>
      </c>
      <c r="AE150" s="5">
        <v>1960503</v>
      </c>
      <c r="AF150" s="13">
        <v>0</v>
      </c>
      <c r="AG150" s="5">
        <v>591570</v>
      </c>
      <c r="AH150" s="5">
        <v>591570</v>
      </c>
      <c r="AI150" s="13">
        <v>0</v>
      </c>
      <c r="AJ150" s="5">
        <v>53736</v>
      </c>
      <c r="AK150" s="5">
        <v>53736</v>
      </c>
      <c r="AL150" s="13">
        <v>0</v>
      </c>
      <c r="AM150" s="5">
        <v>545556</v>
      </c>
      <c r="AN150" s="5">
        <v>545556</v>
      </c>
      <c r="AO150" s="13">
        <v>0</v>
      </c>
      <c r="AP150" s="5">
        <v>48589</v>
      </c>
      <c r="AQ150" s="5">
        <v>48589</v>
      </c>
      <c r="AR150" s="13">
        <v>0</v>
      </c>
    </row>
    <row r="151" spans="1:44" x14ac:dyDescent="0.25">
      <c r="A151" s="1" t="s">
        <v>290</v>
      </c>
      <c r="B151" s="2" t="s">
        <v>291</v>
      </c>
      <c r="C151" s="5">
        <v>2122483</v>
      </c>
      <c r="D151" s="5">
        <v>2122483</v>
      </c>
      <c r="E151" s="13">
        <v>0</v>
      </c>
      <c r="F151" s="14">
        <v>8219312</v>
      </c>
      <c r="G151" s="14">
        <v>8219312</v>
      </c>
      <c r="H151" s="13">
        <v>0</v>
      </c>
      <c r="I151" s="48">
        <v>10907063</v>
      </c>
      <c r="J151" s="48">
        <v>10907063</v>
      </c>
      <c r="K151" s="13">
        <v>0</v>
      </c>
      <c r="L151" s="5">
        <v>0</v>
      </c>
      <c r="M151" s="5">
        <v>0</v>
      </c>
      <c r="N151" s="13" t="s">
        <v>1050</v>
      </c>
      <c r="O151" s="5">
        <v>0</v>
      </c>
      <c r="P151" s="5">
        <v>0</v>
      </c>
      <c r="Q151" s="13" t="s">
        <v>1050</v>
      </c>
      <c r="R151" s="5">
        <v>0</v>
      </c>
      <c r="S151" s="5">
        <v>0</v>
      </c>
      <c r="T151" s="13" t="s">
        <v>1050</v>
      </c>
      <c r="U151" s="48">
        <v>0</v>
      </c>
      <c r="V151" s="48">
        <v>0</v>
      </c>
      <c r="W151" s="13" t="s">
        <v>1050</v>
      </c>
      <c r="X151" s="5" t="s">
        <v>2048</v>
      </c>
      <c r="Y151" s="5" t="s">
        <v>2048</v>
      </c>
      <c r="Z151" s="13" t="s">
        <v>2048</v>
      </c>
      <c r="AA151" s="5">
        <v>8219312</v>
      </c>
      <c r="AB151" s="5">
        <v>8219312</v>
      </c>
      <c r="AC151" s="13">
        <v>0</v>
      </c>
      <c r="AD151" s="5">
        <v>2058004</v>
      </c>
      <c r="AE151" s="5">
        <v>2058004</v>
      </c>
      <c r="AF151" s="13">
        <v>0</v>
      </c>
      <c r="AG151" s="5">
        <v>2122483</v>
      </c>
      <c r="AH151" s="5">
        <v>2122483</v>
      </c>
      <c r="AI151" s="13">
        <v>0</v>
      </c>
      <c r="AJ151" s="5">
        <v>167013</v>
      </c>
      <c r="AK151" s="5">
        <v>167013</v>
      </c>
      <c r="AL151" s="13">
        <v>0</v>
      </c>
      <c r="AM151" s="5">
        <v>1888415</v>
      </c>
      <c r="AN151" s="5">
        <v>1888415</v>
      </c>
      <c r="AO151" s="13">
        <v>0</v>
      </c>
      <c r="AP151" s="5">
        <v>147542</v>
      </c>
      <c r="AQ151" s="5">
        <v>147542</v>
      </c>
      <c r="AR151" s="13">
        <v>0</v>
      </c>
    </row>
    <row r="152" spans="1:44" x14ac:dyDescent="0.25">
      <c r="A152" s="1" t="s">
        <v>292</v>
      </c>
      <c r="B152" s="2" t="s">
        <v>293</v>
      </c>
      <c r="C152" s="5">
        <v>315460</v>
      </c>
      <c r="D152" s="5">
        <v>315460</v>
      </c>
      <c r="E152" s="13">
        <v>0</v>
      </c>
      <c r="F152" s="14">
        <v>0</v>
      </c>
      <c r="G152" s="14">
        <v>0</v>
      </c>
      <c r="H152" s="13" t="s">
        <v>1050</v>
      </c>
      <c r="I152" s="48">
        <v>1370702</v>
      </c>
      <c r="J152" s="48">
        <v>1370702</v>
      </c>
      <c r="K152" s="13">
        <v>0</v>
      </c>
      <c r="L152" s="5">
        <v>0</v>
      </c>
      <c r="M152" s="5">
        <v>0</v>
      </c>
      <c r="N152" s="13" t="s">
        <v>1050</v>
      </c>
      <c r="O152" s="5">
        <v>0</v>
      </c>
      <c r="P152" s="5">
        <v>0</v>
      </c>
      <c r="Q152" s="13" t="s">
        <v>1050</v>
      </c>
      <c r="R152" s="5">
        <v>0</v>
      </c>
      <c r="S152" s="5">
        <v>0</v>
      </c>
      <c r="T152" s="13" t="s">
        <v>1050</v>
      </c>
      <c r="U152" s="48">
        <v>0</v>
      </c>
      <c r="V152" s="48">
        <v>0</v>
      </c>
      <c r="W152" s="13" t="s">
        <v>1050</v>
      </c>
      <c r="X152" s="5" t="s">
        <v>2048</v>
      </c>
      <c r="Y152" s="5" t="s">
        <v>2048</v>
      </c>
      <c r="Z152" s="13" t="s">
        <v>2048</v>
      </c>
      <c r="AA152" s="5">
        <v>0</v>
      </c>
      <c r="AB152" s="5">
        <v>0</v>
      </c>
      <c r="AC152" s="13" t="s">
        <v>1050</v>
      </c>
      <c r="AD152" s="5">
        <v>117658</v>
      </c>
      <c r="AE152" s="5">
        <v>117658</v>
      </c>
      <c r="AF152" s="13">
        <v>0</v>
      </c>
      <c r="AG152" s="5">
        <v>315460</v>
      </c>
      <c r="AH152" s="5">
        <v>315460</v>
      </c>
      <c r="AI152" s="13">
        <v>0</v>
      </c>
      <c r="AJ152" s="5">
        <v>20456</v>
      </c>
      <c r="AK152" s="5">
        <v>20456</v>
      </c>
      <c r="AL152" s="13">
        <v>0</v>
      </c>
      <c r="AM152" s="5">
        <v>0</v>
      </c>
      <c r="AN152" s="5">
        <v>0</v>
      </c>
      <c r="AO152" s="13" t="s">
        <v>1050</v>
      </c>
      <c r="AP152" s="5">
        <v>0</v>
      </c>
      <c r="AQ152" s="5">
        <v>0</v>
      </c>
      <c r="AR152" s="13" t="s">
        <v>1050</v>
      </c>
    </row>
    <row r="153" spans="1:44" x14ac:dyDescent="0.25">
      <c r="A153" s="1" t="s">
        <v>294</v>
      </c>
      <c r="B153" s="2" t="s">
        <v>295</v>
      </c>
      <c r="C153" s="5">
        <v>2382162</v>
      </c>
      <c r="D153" s="5">
        <v>2382162</v>
      </c>
      <c r="E153" s="13">
        <v>0</v>
      </c>
      <c r="F153" s="14">
        <v>6201569</v>
      </c>
      <c r="G153" s="14">
        <v>6201569</v>
      </c>
      <c r="H153" s="13">
        <v>0</v>
      </c>
      <c r="I153" s="48">
        <v>9468369</v>
      </c>
      <c r="J153" s="48">
        <v>9468369</v>
      </c>
      <c r="K153" s="13">
        <v>0</v>
      </c>
      <c r="L153" s="5">
        <v>0</v>
      </c>
      <c r="M153" s="5">
        <v>0</v>
      </c>
      <c r="N153" s="13" t="s">
        <v>1050</v>
      </c>
      <c r="O153" s="5">
        <v>0</v>
      </c>
      <c r="P153" s="5">
        <v>0</v>
      </c>
      <c r="Q153" s="13" t="s">
        <v>1050</v>
      </c>
      <c r="R153" s="5">
        <v>0</v>
      </c>
      <c r="S153" s="5">
        <v>0</v>
      </c>
      <c r="T153" s="13" t="s">
        <v>1050</v>
      </c>
      <c r="U153" s="48">
        <v>0</v>
      </c>
      <c r="V153" s="48">
        <v>0</v>
      </c>
      <c r="W153" s="13" t="s">
        <v>1050</v>
      </c>
      <c r="X153" s="5" t="s">
        <v>2048</v>
      </c>
      <c r="Y153" s="5" t="s">
        <v>2048</v>
      </c>
      <c r="Z153" s="13" t="s">
        <v>2048</v>
      </c>
      <c r="AA153" s="5">
        <v>6201569</v>
      </c>
      <c r="AB153" s="5">
        <v>6201569</v>
      </c>
      <c r="AC153" s="13">
        <v>0</v>
      </c>
      <c r="AD153" s="5">
        <v>1512644</v>
      </c>
      <c r="AE153" s="5">
        <v>1512644</v>
      </c>
      <c r="AF153" s="13">
        <v>0</v>
      </c>
      <c r="AG153" s="5">
        <v>2382162</v>
      </c>
      <c r="AH153" s="5">
        <v>2382162</v>
      </c>
      <c r="AI153" s="13">
        <v>0</v>
      </c>
      <c r="AJ153" s="5">
        <v>155179</v>
      </c>
      <c r="AK153" s="5">
        <v>155179</v>
      </c>
      <c r="AL153" s="13">
        <v>0</v>
      </c>
      <c r="AM153" s="5">
        <v>1791312</v>
      </c>
      <c r="AN153" s="5">
        <v>1791312</v>
      </c>
      <c r="AO153" s="13">
        <v>0</v>
      </c>
      <c r="AP153" s="5">
        <v>127118</v>
      </c>
      <c r="AQ153" s="5">
        <v>127118</v>
      </c>
      <c r="AR153" s="13">
        <v>0</v>
      </c>
    </row>
    <row r="154" spans="1:44" x14ac:dyDescent="0.25">
      <c r="A154" s="1" t="s">
        <v>296</v>
      </c>
      <c r="B154" s="2" t="s">
        <v>297</v>
      </c>
      <c r="C154" s="5">
        <v>1372027</v>
      </c>
      <c r="D154" s="5">
        <v>1372027</v>
      </c>
      <c r="E154" s="13">
        <v>0</v>
      </c>
      <c r="F154" s="14">
        <v>1629586</v>
      </c>
      <c r="G154" s="14">
        <v>1629586</v>
      </c>
      <c r="H154" s="13">
        <v>0</v>
      </c>
      <c r="I154" s="48">
        <v>3355197</v>
      </c>
      <c r="J154" s="48">
        <v>3355197</v>
      </c>
      <c r="K154" s="13">
        <v>0</v>
      </c>
      <c r="L154" s="5">
        <v>0</v>
      </c>
      <c r="M154" s="5">
        <v>0</v>
      </c>
      <c r="N154" s="13" t="s">
        <v>1050</v>
      </c>
      <c r="O154" s="5">
        <v>0</v>
      </c>
      <c r="P154" s="5">
        <v>0</v>
      </c>
      <c r="Q154" s="13" t="s">
        <v>1050</v>
      </c>
      <c r="R154" s="5">
        <v>0</v>
      </c>
      <c r="S154" s="5">
        <v>0</v>
      </c>
      <c r="T154" s="13" t="s">
        <v>1050</v>
      </c>
      <c r="U154" s="48">
        <v>0</v>
      </c>
      <c r="V154" s="48">
        <v>0</v>
      </c>
      <c r="W154" s="13" t="s">
        <v>1050</v>
      </c>
      <c r="X154" s="5" t="s">
        <v>2048</v>
      </c>
      <c r="Y154" s="5" t="s">
        <v>2048</v>
      </c>
      <c r="Z154" s="13" t="s">
        <v>2048</v>
      </c>
      <c r="AA154" s="5">
        <v>1629586</v>
      </c>
      <c r="AB154" s="5">
        <v>1629586</v>
      </c>
      <c r="AC154" s="13">
        <v>0</v>
      </c>
      <c r="AD154" s="5">
        <v>1889918</v>
      </c>
      <c r="AE154" s="5">
        <v>1889918</v>
      </c>
      <c r="AF154" s="13">
        <v>0</v>
      </c>
      <c r="AG154" s="5">
        <v>1372027</v>
      </c>
      <c r="AH154" s="5">
        <v>1372027</v>
      </c>
      <c r="AI154" s="13">
        <v>0</v>
      </c>
      <c r="AJ154" s="5">
        <v>110205</v>
      </c>
      <c r="AK154" s="5">
        <v>110205</v>
      </c>
      <c r="AL154" s="13">
        <v>0</v>
      </c>
      <c r="AM154" s="5">
        <v>757755</v>
      </c>
      <c r="AN154" s="5">
        <v>757755</v>
      </c>
      <c r="AO154" s="13">
        <v>0</v>
      </c>
      <c r="AP154" s="5">
        <v>51783</v>
      </c>
      <c r="AQ154" s="5">
        <v>51783</v>
      </c>
      <c r="AR154" s="13">
        <v>0</v>
      </c>
    </row>
    <row r="155" spans="1:44" x14ac:dyDescent="0.25">
      <c r="A155" s="1" t="s">
        <v>298</v>
      </c>
      <c r="B155" s="2" t="s">
        <v>299</v>
      </c>
      <c r="C155" s="5">
        <v>1092942</v>
      </c>
      <c r="D155" s="5">
        <v>1092942</v>
      </c>
      <c r="E155" s="13">
        <v>0</v>
      </c>
      <c r="F155" s="14">
        <v>7811355</v>
      </c>
      <c r="G155" s="14">
        <v>7811355</v>
      </c>
      <c r="H155" s="13">
        <v>0</v>
      </c>
      <c r="I155" s="48">
        <v>7735098</v>
      </c>
      <c r="J155" s="48">
        <v>7735098</v>
      </c>
      <c r="K155" s="13">
        <v>0</v>
      </c>
      <c r="L155" s="5">
        <v>0</v>
      </c>
      <c r="M155" s="5">
        <v>0</v>
      </c>
      <c r="N155" s="13" t="s">
        <v>1050</v>
      </c>
      <c r="O155" s="5">
        <v>0</v>
      </c>
      <c r="P155" s="5">
        <v>0</v>
      </c>
      <c r="Q155" s="13" t="s">
        <v>1050</v>
      </c>
      <c r="R155" s="5">
        <v>0</v>
      </c>
      <c r="S155" s="5">
        <v>0</v>
      </c>
      <c r="T155" s="13" t="s">
        <v>1050</v>
      </c>
      <c r="U155" s="48">
        <v>0</v>
      </c>
      <c r="V155" s="48">
        <v>0</v>
      </c>
      <c r="W155" s="13" t="s">
        <v>1050</v>
      </c>
      <c r="X155" s="5" t="s">
        <v>2048</v>
      </c>
      <c r="Y155" s="5" t="s">
        <v>2048</v>
      </c>
      <c r="Z155" s="13" t="s">
        <v>2048</v>
      </c>
      <c r="AA155" s="5">
        <v>7811355</v>
      </c>
      <c r="AB155" s="5">
        <v>7811355</v>
      </c>
      <c r="AC155" s="13">
        <v>0</v>
      </c>
      <c r="AD155" s="5">
        <v>2466502</v>
      </c>
      <c r="AE155" s="5">
        <v>2466502</v>
      </c>
      <c r="AF155" s="13">
        <v>0</v>
      </c>
      <c r="AG155" s="5">
        <v>1092942</v>
      </c>
      <c r="AH155" s="5">
        <v>1092942</v>
      </c>
      <c r="AI155" s="13">
        <v>0</v>
      </c>
      <c r="AJ155" s="5">
        <v>83091</v>
      </c>
      <c r="AK155" s="5">
        <v>83091</v>
      </c>
      <c r="AL155" s="13">
        <v>0</v>
      </c>
      <c r="AM155" s="5">
        <v>1092942</v>
      </c>
      <c r="AN155" s="5">
        <v>1092942</v>
      </c>
      <c r="AO155" s="13">
        <v>0</v>
      </c>
      <c r="AP155" s="5">
        <v>83091</v>
      </c>
      <c r="AQ155" s="5">
        <v>83091</v>
      </c>
      <c r="AR155" s="13">
        <v>0</v>
      </c>
    </row>
    <row r="156" spans="1:44" x14ac:dyDescent="0.25">
      <c r="A156" s="1" t="s">
        <v>300</v>
      </c>
      <c r="B156" s="2" t="s">
        <v>301</v>
      </c>
      <c r="C156" s="5">
        <v>6883998</v>
      </c>
      <c r="D156" s="5">
        <v>6883998</v>
      </c>
      <c r="E156" s="13">
        <v>0</v>
      </c>
      <c r="F156" s="14">
        <v>32912419</v>
      </c>
      <c r="G156" s="14">
        <v>32912419</v>
      </c>
      <c r="H156" s="13">
        <v>0</v>
      </c>
      <c r="I156" s="48">
        <v>28391229</v>
      </c>
      <c r="J156" s="48">
        <v>28391229</v>
      </c>
      <c r="K156" s="13">
        <v>0</v>
      </c>
      <c r="L156" s="5">
        <v>0</v>
      </c>
      <c r="M156" s="5">
        <v>0</v>
      </c>
      <c r="N156" s="13" t="s">
        <v>1050</v>
      </c>
      <c r="O156" s="5">
        <v>0</v>
      </c>
      <c r="P156" s="5">
        <v>0</v>
      </c>
      <c r="Q156" s="13" t="s">
        <v>1050</v>
      </c>
      <c r="R156" s="5">
        <v>0</v>
      </c>
      <c r="S156" s="5">
        <v>0</v>
      </c>
      <c r="T156" s="13" t="s">
        <v>1050</v>
      </c>
      <c r="U156" s="48">
        <v>0</v>
      </c>
      <c r="V156" s="48">
        <v>0</v>
      </c>
      <c r="W156" s="13" t="s">
        <v>1050</v>
      </c>
      <c r="X156" s="5" t="s">
        <v>2048</v>
      </c>
      <c r="Y156" s="5" t="s">
        <v>2048</v>
      </c>
      <c r="Z156" s="13" t="s">
        <v>2048</v>
      </c>
      <c r="AA156" s="5">
        <v>32912419</v>
      </c>
      <c r="AB156" s="5">
        <v>32912419</v>
      </c>
      <c r="AC156" s="13">
        <v>0</v>
      </c>
      <c r="AD156" s="5">
        <v>4594741</v>
      </c>
      <c r="AE156" s="5">
        <v>4594741</v>
      </c>
      <c r="AF156" s="13">
        <v>0</v>
      </c>
      <c r="AG156" s="5">
        <v>6883998</v>
      </c>
      <c r="AH156" s="5">
        <v>6883998</v>
      </c>
      <c r="AI156" s="13">
        <v>0</v>
      </c>
      <c r="AJ156" s="5">
        <v>344555</v>
      </c>
      <c r="AK156" s="5">
        <v>344555</v>
      </c>
      <c r="AL156" s="13">
        <v>0</v>
      </c>
      <c r="AM156" s="5">
        <v>6883998</v>
      </c>
      <c r="AN156" s="5">
        <v>6883998</v>
      </c>
      <c r="AO156" s="13">
        <v>0</v>
      </c>
      <c r="AP156" s="5">
        <v>344555</v>
      </c>
      <c r="AQ156" s="5">
        <v>344555</v>
      </c>
      <c r="AR156" s="13">
        <v>0</v>
      </c>
    </row>
    <row r="157" spans="1:44" x14ac:dyDescent="0.25">
      <c r="A157" s="1" t="s">
        <v>302</v>
      </c>
      <c r="B157" s="2" t="s">
        <v>303</v>
      </c>
      <c r="C157" s="5">
        <v>296916</v>
      </c>
      <c r="D157" s="5">
        <v>296916</v>
      </c>
      <c r="E157" s="13">
        <v>0</v>
      </c>
      <c r="F157" s="14">
        <v>623744</v>
      </c>
      <c r="G157" s="14">
        <v>623744</v>
      </c>
      <c r="H157" s="13">
        <v>0</v>
      </c>
      <c r="I157" s="48">
        <v>713731</v>
      </c>
      <c r="J157" s="48">
        <v>713731</v>
      </c>
      <c r="K157" s="13">
        <v>0</v>
      </c>
      <c r="L157" s="5">
        <v>0</v>
      </c>
      <c r="M157" s="5">
        <v>0</v>
      </c>
      <c r="N157" s="13" t="s">
        <v>1050</v>
      </c>
      <c r="O157" s="5">
        <v>0</v>
      </c>
      <c r="P157" s="5">
        <v>0</v>
      </c>
      <c r="Q157" s="13" t="s">
        <v>1050</v>
      </c>
      <c r="R157" s="5">
        <v>0</v>
      </c>
      <c r="S157" s="5">
        <v>0</v>
      </c>
      <c r="T157" s="13" t="s">
        <v>1050</v>
      </c>
      <c r="U157" s="48">
        <v>0</v>
      </c>
      <c r="V157" s="48">
        <v>0</v>
      </c>
      <c r="W157" s="13" t="s">
        <v>1050</v>
      </c>
      <c r="X157" s="5" t="s">
        <v>2048</v>
      </c>
      <c r="Y157" s="5" t="s">
        <v>2048</v>
      </c>
      <c r="Z157" s="13" t="s">
        <v>2048</v>
      </c>
      <c r="AA157" s="5">
        <v>623744</v>
      </c>
      <c r="AB157" s="5">
        <v>623744</v>
      </c>
      <c r="AC157" s="13">
        <v>0</v>
      </c>
      <c r="AD157" s="5">
        <v>67720</v>
      </c>
      <c r="AE157" s="5">
        <v>67720</v>
      </c>
      <c r="AF157" s="13">
        <v>0</v>
      </c>
      <c r="AG157" s="5">
        <v>296916</v>
      </c>
      <c r="AH157" s="5">
        <v>296916</v>
      </c>
      <c r="AI157" s="13">
        <v>0</v>
      </c>
      <c r="AJ157" s="5">
        <v>20880</v>
      </c>
      <c r="AK157" s="5">
        <v>20880</v>
      </c>
      <c r="AL157" s="13">
        <v>0</v>
      </c>
      <c r="AM157" s="5">
        <v>296916</v>
      </c>
      <c r="AN157" s="5">
        <v>296916</v>
      </c>
      <c r="AO157" s="13">
        <v>0</v>
      </c>
      <c r="AP157" s="5">
        <v>20880</v>
      </c>
      <c r="AQ157" s="5">
        <v>20880</v>
      </c>
      <c r="AR157" s="13">
        <v>0</v>
      </c>
    </row>
    <row r="158" spans="1:44" x14ac:dyDescent="0.25">
      <c r="A158" s="1" t="s">
        <v>304</v>
      </c>
      <c r="B158" s="2" t="s">
        <v>305</v>
      </c>
      <c r="C158" s="5">
        <v>351902</v>
      </c>
      <c r="D158" s="5">
        <v>351902</v>
      </c>
      <c r="E158" s="13">
        <v>0</v>
      </c>
      <c r="F158" s="14">
        <v>0</v>
      </c>
      <c r="G158" s="14">
        <v>0</v>
      </c>
      <c r="H158" s="13" t="s">
        <v>1050</v>
      </c>
      <c r="I158" s="48">
        <v>1658309</v>
      </c>
      <c r="J158" s="48">
        <v>1658309</v>
      </c>
      <c r="K158" s="13">
        <v>0</v>
      </c>
      <c r="L158" s="5">
        <v>0</v>
      </c>
      <c r="M158" s="5">
        <v>0</v>
      </c>
      <c r="N158" s="13" t="s">
        <v>1050</v>
      </c>
      <c r="O158" s="5">
        <v>0</v>
      </c>
      <c r="P158" s="5">
        <v>0</v>
      </c>
      <c r="Q158" s="13" t="s">
        <v>1050</v>
      </c>
      <c r="R158" s="5">
        <v>0</v>
      </c>
      <c r="S158" s="5">
        <v>0</v>
      </c>
      <c r="T158" s="13" t="s">
        <v>1050</v>
      </c>
      <c r="U158" s="48">
        <v>0</v>
      </c>
      <c r="V158" s="48">
        <v>0</v>
      </c>
      <c r="W158" s="13" t="s">
        <v>1050</v>
      </c>
      <c r="X158" s="5" t="s">
        <v>2048</v>
      </c>
      <c r="Y158" s="5" t="s">
        <v>2048</v>
      </c>
      <c r="Z158" s="13" t="s">
        <v>2048</v>
      </c>
      <c r="AA158" s="5">
        <v>0</v>
      </c>
      <c r="AB158" s="5">
        <v>0</v>
      </c>
      <c r="AC158" s="13" t="s">
        <v>1050</v>
      </c>
      <c r="AD158" s="5">
        <v>156293</v>
      </c>
      <c r="AE158" s="5">
        <v>156293</v>
      </c>
      <c r="AF158" s="13">
        <v>0</v>
      </c>
      <c r="AG158" s="5">
        <v>351902</v>
      </c>
      <c r="AH158" s="5">
        <v>351902</v>
      </c>
      <c r="AI158" s="13">
        <v>0</v>
      </c>
      <c r="AJ158" s="5">
        <v>22014</v>
      </c>
      <c r="AK158" s="5">
        <v>22014</v>
      </c>
      <c r="AL158" s="13">
        <v>0</v>
      </c>
      <c r="AM158" s="5">
        <v>0</v>
      </c>
      <c r="AN158" s="5">
        <v>0</v>
      </c>
      <c r="AO158" s="13" t="s">
        <v>1050</v>
      </c>
      <c r="AP158" s="5">
        <v>0</v>
      </c>
      <c r="AQ158" s="5">
        <v>0</v>
      </c>
      <c r="AR158" s="13" t="s">
        <v>1050</v>
      </c>
    </row>
    <row r="159" spans="1:44" x14ac:dyDescent="0.25">
      <c r="A159" s="1" t="s">
        <v>306</v>
      </c>
      <c r="B159" s="2" t="s">
        <v>307</v>
      </c>
      <c r="C159" s="5">
        <v>76561</v>
      </c>
      <c r="D159" s="5">
        <v>76561</v>
      </c>
      <c r="E159" s="13">
        <v>0</v>
      </c>
      <c r="F159" s="14">
        <v>12420</v>
      </c>
      <c r="G159" s="14">
        <v>12420</v>
      </c>
      <c r="H159" s="13">
        <v>0</v>
      </c>
      <c r="I159" s="48">
        <v>624507</v>
      </c>
      <c r="J159" s="48">
        <v>624507</v>
      </c>
      <c r="K159" s="13">
        <v>0</v>
      </c>
      <c r="L159" s="5">
        <v>0</v>
      </c>
      <c r="M159" s="5">
        <v>0</v>
      </c>
      <c r="N159" s="13" t="s">
        <v>1050</v>
      </c>
      <c r="O159" s="5">
        <v>0</v>
      </c>
      <c r="P159" s="5">
        <v>0</v>
      </c>
      <c r="Q159" s="13" t="s">
        <v>1050</v>
      </c>
      <c r="R159" s="5">
        <v>0</v>
      </c>
      <c r="S159" s="5">
        <v>0</v>
      </c>
      <c r="T159" s="13" t="s">
        <v>1050</v>
      </c>
      <c r="U159" s="48">
        <v>0</v>
      </c>
      <c r="V159" s="48">
        <v>0</v>
      </c>
      <c r="W159" s="13" t="s">
        <v>1050</v>
      </c>
      <c r="X159" s="5" t="s">
        <v>2048</v>
      </c>
      <c r="Y159" s="5" t="s">
        <v>2048</v>
      </c>
      <c r="Z159" s="13" t="s">
        <v>2048</v>
      </c>
      <c r="AA159" s="5">
        <v>30003</v>
      </c>
      <c r="AB159" s="5">
        <v>30003</v>
      </c>
      <c r="AC159" s="13">
        <v>0</v>
      </c>
      <c r="AD159" s="5">
        <v>140099</v>
      </c>
      <c r="AE159" s="5">
        <v>140099</v>
      </c>
      <c r="AF159" s="13">
        <v>0</v>
      </c>
      <c r="AG159" s="5">
        <v>193415</v>
      </c>
      <c r="AH159" s="5">
        <v>193415</v>
      </c>
      <c r="AI159" s="13">
        <v>0</v>
      </c>
      <c r="AJ159" s="5">
        <v>31374</v>
      </c>
      <c r="AK159" s="5">
        <v>31374</v>
      </c>
      <c r="AL159" s="13">
        <v>0</v>
      </c>
      <c r="AM159" s="5">
        <v>13627</v>
      </c>
      <c r="AN159" s="5">
        <v>13627</v>
      </c>
      <c r="AO159" s="13">
        <v>0</v>
      </c>
      <c r="AP159" s="5">
        <v>881</v>
      </c>
      <c r="AQ159" s="5">
        <v>881</v>
      </c>
      <c r="AR159" s="13">
        <v>0</v>
      </c>
    </row>
    <row r="160" spans="1:44" x14ac:dyDescent="0.25">
      <c r="A160" s="1" t="s">
        <v>308</v>
      </c>
      <c r="B160" s="2" t="s">
        <v>309</v>
      </c>
      <c r="C160" s="5">
        <v>358153</v>
      </c>
      <c r="D160" s="5">
        <v>358153</v>
      </c>
      <c r="E160" s="13">
        <v>0</v>
      </c>
      <c r="F160" s="14">
        <v>0</v>
      </c>
      <c r="G160" s="14">
        <v>0</v>
      </c>
      <c r="H160" s="13" t="s">
        <v>1050</v>
      </c>
      <c r="I160" s="48">
        <v>1805328</v>
      </c>
      <c r="J160" s="48">
        <v>1805328</v>
      </c>
      <c r="K160" s="13">
        <v>0</v>
      </c>
      <c r="L160" s="5">
        <v>0</v>
      </c>
      <c r="M160" s="5">
        <v>0</v>
      </c>
      <c r="N160" s="13" t="s">
        <v>1050</v>
      </c>
      <c r="O160" s="5">
        <v>0</v>
      </c>
      <c r="P160" s="5">
        <v>0</v>
      </c>
      <c r="Q160" s="13" t="s">
        <v>1050</v>
      </c>
      <c r="R160" s="5">
        <v>0</v>
      </c>
      <c r="S160" s="5">
        <v>0</v>
      </c>
      <c r="T160" s="13" t="s">
        <v>1050</v>
      </c>
      <c r="U160" s="48">
        <v>0</v>
      </c>
      <c r="V160" s="48">
        <v>0</v>
      </c>
      <c r="W160" s="13" t="s">
        <v>1050</v>
      </c>
      <c r="X160" s="5" t="s">
        <v>2048</v>
      </c>
      <c r="Y160" s="5" t="s">
        <v>2048</v>
      </c>
      <c r="Z160" s="13" t="s">
        <v>2048</v>
      </c>
      <c r="AA160" s="5">
        <v>0</v>
      </c>
      <c r="AB160" s="5">
        <v>0</v>
      </c>
      <c r="AC160" s="13" t="s">
        <v>1050</v>
      </c>
      <c r="AD160" s="5">
        <v>207410</v>
      </c>
      <c r="AE160" s="5">
        <v>207410</v>
      </c>
      <c r="AF160" s="13">
        <v>0</v>
      </c>
      <c r="AG160" s="5">
        <v>358153</v>
      </c>
      <c r="AH160" s="5">
        <v>358153</v>
      </c>
      <c r="AI160" s="13">
        <v>0</v>
      </c>
      <c r="AJ160" s="5">
        <v>30104</v>
      </c>
      <c r="AK160" s="5">
        <v>30104</v>
      </c>
      <c r="AL160" s="13">
        <v>0</v>
      </c>
      <c r="AM160" s="5">
        <v>0</v>
      </c>
      <c r="AN160" s="5">
        <v>0</v>
      </c>
      <c r="AO160" s="13" t="s">
        <v>1050</v>
      </c>
      <c r="AP160" s="5">
        <v>0</v>
      </c>
      <c r="AQ160" s="5">
        <v>0</v>
      </c>
      <c r="AR160" s="13" t="s">
        <v>1050</v>
      </c>
    </row>
    <row r="161" spans="1:44" x14ac:dyDescent="0.25">
      <c r="A161" s="1" t="s">
        <v>310</v>
      </c>
      <c r="B161" s="2" t="s">
        <v>311</v>
      </c>
      <c r="C161" s="5">
        <v>3096520</v>
      </c>
      <c r="D161" s="5">
        <v>3096520</v>
      </c>
      <c r="E161" s="13">
        <v>0</v>
      </c>
      <c r="F161" s="14">
        <v>13216880</v>
      </c>
      <c r="G161" s="14">
        <v>13216880</v>
      </c>
      <c r="H161" s="13">
        <v>0</v>
      </c>
      <c r="I161" s="48">
        <v>16156988</v>
      </c>
      <c r="J161" s="48">
        <v>16156988</v>
      </c>
      <c r="K161" s="13">
        <v>0</v>
      </c>
      <c r="L161" s="5">
        <v>9.8000000000000007</v>
      </c>
      <c r="M161" s="5">
        <v>9.8000000000000007</v>
      </c>
      <c r="N161" s="13">
        <v>0</v>
      </c>
      <c r="O161" s="5">
        <v>314091</v>
      </c>
      <c r="P161" s="5">
        <v>314091</v>
      </c>
      <c r="Q161" s="13">
        <v>0</v>
      </c>
      <c r="R161" s="5">
        <v>3703451</v>
      </c>
      <c r="S161" s="5">
        <v>3703451</v>
      </c>
      <c r="T161" s="13">
        <v>0</v>
      </c>
      <c r="U161" s="48">
        <v>3338449</v>
      </c>
      <c r="V161" s="48">
        <v>3338449</v>
      </c>
      <c r="W161" s="13">
        <v>0</v>
      </c>
      <c r="X161" s="5" t="s">
        <v>2048</v>
      </c>
      <c r="Y161" s="5" t="s">
        <v>2048</v>
      </c>
      <c r="Z161" s="13" t="s">
        <v>2048</v>
      </c>
      <c r="AA161" s="5">
        <v>16920331</v>
      </c>
      <c r="AB161" s="5">
        <v>16920331</v>
      </c>
      <c r="AC161" s="13">
        <v>0</v>
      </c>
      <c r="AD161" s="5">
        <v>4554069</v>
      </c>
      <c r="AE161" s="5">
        <v>4554069</v>
      </c>
      <c r="AF161" s="13">
        <v>0</v>
      </c>
      <c r="AG161" s="5">
        <v>3410611</v>
      </c>
      <c r="AH161" s="5">
        <v>3410611</v>
      </c>
      <c r="AI161" s="13">
        <v>0</v>
      </c>
      <c r="AJ161" s="5">
        <v>192546</v>
      </c>
      <c r="AK161" s="5">
        <v>192546</v>
      </c>
      <c r="AL161" s="13">
        <v>0</v>
      </c>
      <c r="AM161" s="5">
        <v>3410611</v>
      </c>
      <c r="AN161" s="5">
        <v>3410611</v>
      </c>
      <c r="AO161" s="13">
        <v>0</v>
      </c>
      <c r="AP161" s="5">
        <v>192546</v>
      </c>
      <c r="AQ161" s="5">
        <v>192546</v>
      </c>
      <c r="AR161" s="13">
        <v>0</v>
      </c>
    </row>
    <row r="162" spans="1:44" x14ac:dyDescent="0.25">
      <c r="A162" s="1" t="s">
        <v>312</v>
      </c>
      <c r="B162" s="2" t="s">
        <v>313</v>
      </c>
      <c r="C162" s="5">
        <v>442798</v>
      </c>
      <c r="D162" s="5">
        <v>442798</v>
      </c>
      <c r="E162" s="13">
        <v>0</v>
      </c>
      <c r="F162" s="14">
        <v>0</v>
      </c>
      <c r="G162" s="14">
        <v>0</v>
      </c>
      <c r="H162" s="13" t="s">
        <v>1050</v>
      </c>
      <c r="I162" s="48">
        <v>2162835</v>
      </c>
      <c r="J162" s="48">
        <v>2162835</v>
      </c>
      <c r="K162" s="13">
        <v>0</v>
      </c>
      <c r="L162" s="5">
        <v>0</v>
      </c>
      <c r="M162" s="5">
        <v>0</v>
      </c>
      <c r="N162" s="13" t="s">
        <v>1050</v>
      </c>
      <c r="O162" s="5">
        <v>0</v>
      </c>
      <c r="P162" s="5">
        <v>0</v>
      </c>
      <c r="Q162" s="13" t="s">
        <v>1050</v>
      </c>
      <c r="R162" s="5">
        <v>0</v>
      </c>
      <c r="S162" s="5">
        <v>0</v>
      </c>
      <c r="T162" s="13" t="s">
        <v>1050</v>
      </c>
      <c r="U162" s="48">
        <v>0</v>
      </c>
      <c r="V162" s="48">
        <v>0</v>
      </c>
      <c r="W162" s="13" t="s">
        <v>1050</v>
      </c>
      <c r="X162" s="5" t="s">
        <v>2048</v>
      </c>
      <c r="Y162" s="5" t="s">
        <v>2048</v>
      </c>
      <c r="Z162" s="13" t="s">
        <v>2048</v>
      </c>
      <c r="AA162" s="5">
        <v>0</v>
      </c>
      <c r="AB162" s="5">
        <v>0</v>
      </c>
      <c r="AC162" s="13" t="s">
        <v>1050</v>
      </c>
      <c r="AD162" s="5">
        <v>276090</v>
      </c>
      <c r="AE162" s="5">
        <v>276090</v>
      </c>
      <c r="AF162" s="13">
        <v>0</v>
      </c>
      <c r="AG162" s="5">
        <v>442798</v>
      </c>
      <c r="AH162" s="5">
        <v>442798</v>
      </c>
      <c r="AI162" s="13">
        <v>0</v>
      </c>
      <c r="AJ162" s="5">
        <v>30946</v>
      </c>
      <c r="AK162" s="5">
        <v>30946</v>
      </c>
      <c r="AL162" s="13">
        <v>0</v>
      </c>
      <c r="AM162" s="5">
        <v>0</v>
      </c>
      <c r="AN162" s="5">
        <v>0</v>
      </c>
      <c r="AO162" s="13" t="s">
        <v>1050</v>
      </c>
      <c r="AP162" s="5">
        <v>0</v>
      </c>
      <c r="AQ162" s="5">
        <v>0</v>
      </c>
      <c r="AR162" s="13" t="s">
        <v>1050</v>
      </c>
    </row>
    <row r="163" spans="1:44" x14ac:dyDescent="0.25">
      <c r="A163" s="1" t="s">
        <v>314</v>
      </c>
      <c r="B163" s="2" t="s">
        <v>315</v>
      </c>
      <c r="C163" s="5">
        <v>1071605</v>
      </c>
      <c r="D163" s="5">
        <v>1071605</v>
      </c>
      <c r="E163" s="13">
        <v>0</v>
      </c>
      <c r="F163" s="14">
        <v>624720</v>
      </c>
      <c r="G163" s="14">
        <v>624720</v>
      </c>
      <c r="H163" s="13">
        <v>0</v>
      </c>
      <c r="I163" s="48">
        <v>2981672</v>
      </c>
      <c r="J163" s="48">
        <v>2981672</v>
      </c>
      <c r="K163" s="13">
        <v>0</v>
      </c>
      <c r="L163" s="5">
        <v>0</v>
      </c>
      <c r="M163" s="5">
        <v>0</v>
      </c>
      <c r="N163" s="13" t="s">
        <v>1050</v>
      </c>
      <c r="O163" s="5">
        <v>0</v>
      </c>
      <c r="P163" s="5">
        <v>0</v>
      </c>
      <c r="Q163" s="13" t="s">
        <v>1050</v>
      </c>
      <c r="R163" s="5">
        <v>0</v>
      </c>
      <c r="S163" s="5">
        <v>0</v>
      </c>
      <c r="T163" s="13" t="s">
        <v>1050</v>
      </c>
      <c r="U163" s="48">
        <v>0</v>
      </c>
      <c r="V163" s="48">
        <v>0</v>
      </c>
      <c r="W163" s="13" t="s">
        <v>1050</v>
      </c>
      <c r="X163" s="5" t="s">
        <v>2048</v>
      </c>
      <c r="Y163" s="5" t="s">
        <v>2048</v>
      </c>
      <c r="Z163" s="13" t="s">
        <v>2048</v>
      </c>
      <c r="AA163" s="5">
        <v>624720</v>
      </c>
      <c r="AB163" s="5">
        <v>624720</v>
      </c>
      <c r="AC163" s="13">
        <v>0</v>
      </c>
      <c r="AD163" s="5">
        <v>177875</v>
      </c>
      <c r="AE163" s="5">
        <v>177875</v>
      </c>
      <c r="AF163" s="13">
        <v>0</v>
      </c>
      <c r="AG163" s="5">
        <v>1071605</v>
      </c>
      <c r="AH163" s="5">
        <v>1071605</v>
      </c>
      <c r="AI163" s="13">
        <v>0</v>
      </c>
      <c r="AJ163" s="5">
        <v>65301</v>
      </c>
      <c r="AK163" s="5">
        <v>65301</v>
      </c>
      <c r="AL163" s="13">
        <v>0</v>
      </c>
      <c r="AM163" s="5">
        <v>763703</v>
      </c>
      <c r="AN163" s="5">
        <v>763703</v>
      </c>
      <c r="AO163" s="13">
        <v>0</v>
      </c>
      <c r="AP163" s="5">
        <v>40474</v>
      </c>
      <c r="AQ163" s="5">
        <v>40474</v>
      </c>
      <c r="AR163" s="13">
        <v>0</v>
      </c>
    </row>
    <row r="164" spans="1:44" x14ac:dyDescent="0.25">
      <c r="A164" s="1" t="s">
        <v>316</v>
      </c>
      <c r="B164" s="2" t="s">
        <v>317</v>
      </c>
      <c r="C164" s="5">
        <v>1831514</v>
      </c>
      <c r="D164" s="5">
        <v>1831514</v>
      </c>
      <c r="E164" s="13">
        <v>0</v>
      </c>
      <c r="F164" s="14">
        <v>5774841</v>
      </c>
      <c r="G164" s="14">
        <v>5774841</v>
      </c>
      <c r="H164" s="13">
        <v>0</v>
      </c>
      <c r="I164" s="48">
        <v>13221883</v>
      </c>
      <c r="J164" s="48">
        <v>13221883</v>
      </c>
      <c r="K164" s="13">
        <v>0</v>
      </c>
      <c r="L164" s="5">
        <v>0</v>
      </c>
      <c r="M164" s="5">
        <v>0</v>
      </c>
      <c r="N164" s="13" t="s">
        <v>1050</v>
      </c>
      <c r="O164" s="5">
        <v>0</v>
      </c>
      <c r="P164" s="5">
        <v>0</v>
      </c>
      <c r="Q164" s="13" t="s">
        <v>1050</v>
      </c>
      <c r="R164" s="5">
        <v>0</v>
      </c>
      <c r="S164" s="5">
        <v>0</v>
      </c>
      <c r="T164" s="13" t="s">
        <v>1050</v>
      </c>
      <c r="U164" s="48">
        <v>0</v>
      </c>
      <c r="V164" s="48">
        <v>0</v>
      </c>
      <c r="W164" s="13" t="s">
        <v>1050</v>
      </c>
      <c r="X164" s="5" t="s">
        <v>2048</v>
      </c>
      <c r="Y164" s="5" t="s">
        <v>2048</v>
      </c>
      <c r="Z164" s="13" t="s">
        <v>2048</v>
      </c>
      <c r="AA164" s="5">
        <v>5774841</v>
      </c>
      <c r="AB164" s="5">
        <v>5774841</v>
      </c>
      <c r="AC164" s="13">
        <v>0</v>
      </c>
      <c r="AD164" s="5">
        <v>1767061</v>
      </c>
      <c r="AE164" s="5">
        <v>1767061</v>
      </c>
      <c r="AF164" s="13">
        <v>0</v>
      </c>
      <c r="AG164" s="5">
        <v>1831514</v>
      </c>
      <c r="AH164" s="5">
        <v>1831514</v>
      </c>
      <c r="AI164" s="13">
        <v>0</v>
      </c>
      <c r="AJ164" s="5">
        <v>128380</v>
      </c>
      <c r="AK164" s="5">
        <v>128380</v>
      </c>
      <c r="AL164" s="13">
        <v>0</v>
      </c>
      <c r="AM164" s="5">
        <v>1831514</v>
      </c>
      <c r="AN164" s="5">
        <v>1831514</v>
      </c>
      <c r="AO164" s="13">
        <v>0</v>
      </c>
      <c r="AP164" s="5">
        <v>128380</v>
      </c>
      <c r="AQ164" s="5">
        <v>128380</v>
      </c>
      <c r="AR164" s="13">
        <v>0</v>
      </c>
    </row>
    <row r="165" spans="1:44" x14ac:dyDescent="0.25">
      <c r="A165" s="2" t="s">
        <v>318</v>
      </c>
      <c r="B165" s="2" t="s">
        <v>319</v>
      </c>
      <c r="C165" s="5" t="s">
        <v>1050</v>
      </c>
      <c r="D165" s="5">
        <v>373213.31737428904</v>
      </c>
      <c r="E165" s="13" t="s">
        <v>2028</v>
      </c>
      <c r="F165" s="14" t="s">
        <v>1050</v>
      </c>
      <c r="G165" s="14">
        <v>870980.00090965175</v>
      </c>
      <c r="H165" s="13" t="s">
        <v>2028</v>
      </c>
      <c r="I165" s="48" t="s">
        <v>1050</v>
      </c>
      <c r="J165" s="48">
        <v>1279036.053089851</v>
      </c>
      <c r="K165" s="13" t="s">
        <v>2028</v>
      </c>
      <c r="L165" s="5" t="s">
        <v>1050</v>
      </c>
      <c r="M165" s="5">
        <v>0</v>
      </c>
      <c r="N165" s="13" t="s">
        <v>2028</v>
      </c>
      <c r="O165" s="5" t="s">
        <v>1050</v>
      </c>
      <c r="P165" s="5">
        <v>0</v>
      </c>
      <c r="Q165" s="13" t="s">
        <v>2028</v>
      </c>
      <c r="R165" s="5" t="s">
        <v>1050</v>
      </c>
      <c r="S165" s="5">
        <v>0</v>
      </c>
      <c r="T165" s="13" t="s">
        <v>2028</v>
      </c>
      <c r="U165" s="48" t="s">
        <v>1050</v>
      </c>
      <c r="V165" s="48">
        <v>0</v>
      </c>
      <c r="W165" s="13" t="s">
        <v>2028</v>
      </c>
      <c r="X165" s="5" t="s">
        <v>1050</v>
      </c>
      <c r="Y165" s="5" t="s">
        <v>2048</v>
      </c>
      <c r="Z165" s="13" t="s">
        <v>2049</v>
      </c>
      <c r="AA165" s="5" t="s">
        <v>1050</v>
      </c>
      <c r="AB165" s="5">
        <v>870980.00090965175</v>
      </c>
      <c r="AC165" s="13" t="s">
        <v>2028</v>
      </c>
      <c r="AD165" s="5" t="s">
        <v>1050</v>
      </c>
      <c r="AE165" s="5">
        <v>117963.64007926073</v>
      </c>
      <c r="AF165" s="13" t="s">
        <v>2028</v>
      </c>
      <c r="AG165" s="5" t="s">
        <v>1050</v>
      </c>
      <c r="AH165" s="5">
        <v>373213.31737428904</v>
      </c>
      <c r="AI165" s="13" t="s">
        <v>2028</v>
      </c>
      <c r="AJ165" s="5" t="s">
        <v>1050</v>
      </c>
      <c r="AK165" s="5">
        <v>23473.328121220624</v>
      </c>
      <c r="AL165" s="13" t="s">
        <v>2028</v>
      </c>
      <c r="AM165" s="5" t="s">
        <v>1050</v>
      </c>
      <c r="AN165" s="5">
        <v>373213.31737428904</v>
      </c>
      <c r="AO165" s="13" t="s">
        <v>2028</v>
      </c>
      <c r="AP165" s="5" t="s">
        <v>1050</v>
      </c>
      <c r="AQ165" s="5">
        <v>23473.328121220624</v>
      </c>
      <c r="AR165" s="13" t="s">
        <v>2028</v>
      </c>
    </row>
    <row r="166" spans="1:44" x14ac:dyDescent="0.25">
      <c r="A166" s="1" t="s">
        <v>320</v>
      </c>
      <c r="B166" s="2" t="s">
        <v>321</v>
      </c>
      <c r="C166" s="5">
        <v>1078870</v>
      </c>
      <c r="D166" s="5">
        <v>1078870</v>
      </c>
      <c r="E166" s="13">
        <v>0</v>
      </c>
      <c r="F166" s="14">
        <v>3194792</v>
      </c>
      <c r="G166" s="14">
        <v>3194792</v>
      </c>
      <c r="H166" s="13">
        <v>0</v>
      </c>
      <c r="I166" s="48">
        <v>5768616</v>
      </c>
      <c r="J166" s="48">
        <v>5768616</v>
      </c>
      <c r="K166" s="13">
        <v>0</v>
      </c>
      <c r="L166" s="5">
        <v>0</v>
      </c>
      <c r="M166" s="5">
        <v>0</v>
      </c>
      <c r="N166" s="13" t="s">
        <v>1050</v>
      </c>
      <c r="O166" s="5">
        <v>0</v>
      </c>
      <c r="P166" s="5">
        <v>0</v>
      </c>
      <c r="Q166" s="13" t="s">
        <v>1050</v>
      </c>
      <c r="R166" s="5">
        <v>0</v>
      </c>
      <c r="S166" s="5">
        <v>0</v>
      </c>
      <c r="T166" s="13" t="s">
        <v>1050</v>
      </c>
      <c r="U166" s="48">
        <v>0</v>
      </c>
      <c r="V166" s="48">
        <v>0</v>
      </c>
      <c r="W166" s="13" t="s">
        <v>1050</v>
      </c>
      <c r="X166" s="5" t="s">
        <v>2048</v>
      </c>
      <c r="Y166" s="5" t="s">
        <v>2048</v>
      </c>
      <c r="Z166" s="13" t="s">
        <v>2048</v>
      </c>
      <c r="AA166" s="5">
        <v>3194792</v>
      </c>
      <c r="AB166" s="5">
        <v>3194792</v>
      </c>
      <c r="AC166" s="13">
        <v>0</v>
      </c>
      <c r="AD166" s="5">
        <v>525334</v>
      </c>
      <c r="AE166" s="5">
        <v>525334</v>
      </c>
      <c r="AF166" s="13">
        <v>0</v>
      </c>
      <c r="AG166" s="5">
        <v>1078870</v>
      </c>
      <c r="AH166" s="5">
        <v>1078870</v>
      </c>
      <c r="AI166" s="13">
        <v>0</v>
      </c>
      <c r="AJ166" s="5">
        <v>75762</v>
      </c>
      <c r="AK166" s="5">
        <v>75762</v>
      </c>
      <c r="AL166" s="13">
        <v>0</v>
      </c>
      <c r="AM166" s="5">
        <v>1078870</v>
      </c>
      <c r="AN166" s="5">
        <v>1078870</v>
      </c>
      <c r="AO166" s="13">
        <v>0</v>
      </c>
      <c r="AP166" s="5">
        <v>75762</v>
      </c>
      <c r="AQ166" s="5">
        <v>75762</v>
      </c>
      <c r="AR166" s="13">
        <v>0</v>
      </c>
    </row>
    <row r="167" spans="1:44" x14ac:dyDescent="0.25">
      <c r="A167" s="1" t="s">
        <v>322</v>
      </c>
      <c r="B167" s="2" t="s">
        <v>323</v>
      </c>
      <c r="C167" s="5">
        <v>909673</v>
      </c>
      <c r="D167" s="5">
        <v>909673</v>
      </c>
      <c r="E167" s="13">
        <v>0</v>
      </c>
      <c r="F167" s="14">
        <v>1669599</v>
      </c>
      <c r="G167" s="14">
        <v>1669599</v>
      </c>
      <c r="H167" s="13">
        <v>0</v>
      </c>
      <c r="I167" s="48">
        <v>3269704</v>
      </c>
      <c r="J167" s="48">
        <v>3269704</v>
      </c>
      <c r="K167" s="13">
        <v>0</v>
      </c>
      <c r="L167" s="5">
        <v>0</v>
      </c>
      <c r="M167" s="5">
        <v>0</v>
      </c>
      <c r="N167" s="13" t="s">
        <v>1050</v>
      </c>
      <c r="O167" s="5">
        <v>0</v>
      </c>
      <c r="P167" s="5">
        <v>0</v>
      </c>
      <c r="Q167" s="13" t="s">
        <v>1050</v>
      </c>
      <c r="R167" s="5">
        <v>0</v>
      </c>
      <c r="S167" s="5">
        <v>0</v>
      </c>
      <c r="T167" s="13" t="s">
        <v>1050</v>
      </c>
      <c r="U167" s="48">
        <v>0</v>
      </c>
      <c r="V167" s="48">
        <v>0</v>
      </c>
      <c r="W167" s="13" t="s">
        <v>1050</v>
      </c>
      <c r="X167" s="5" t="s">
        <v>2048</v>
      </c>
      <c r="Y167" s="5" t="s">
        <v>2048</v>
      </c>
      <c r="Z167" s="13" t="s">
        <v>2048</v>
      </c>
      <c r="AA167" s="5">
        <v>1669599</v>
      </c>
      <c r="AB167" s="5">
        <v>1669599</v>
      </c>
      <c r="AC167" s="13">
        <v>0</v>
      </c>
      <c r="AD167" s="5">
        <v>310828</v>
      </c>
      <c r="AE167" s="5">
        <v>310828</v>
      </c>
      <c r="AF167" s="13">
        <v>0</v>
      </c>
      <c r="AG167" s="5">
        <v>909673</v>
      </c>
      <c r="AH167" s="5">
        <v>909673</v>
      </c>
      <c r="AI167" s="13">
        <v>0</v>
      </c>
      <c r="AJ167" s="5">
        <v>47032</v>
      </c>
      <c r="AK167" s="5">
        <v>47032</v>
      </c>
      <c r="AL167" s="13">
        <v>0</v>
      </c>
      <c r="AM167" s="5">
        <v>269871</v>
      </c>
      <c r="AN167" s="5">
        <v>269871</v>
      </c>
      <c r="AO167" s="13">
        <v>0</v>
      </c>
      <c r="AP167" s="5">
        <v>5095</v>
      </c>
      <c r="AQ167" s="5">
        <v>5095</v>
      </c>
      <c r="AR167" s="13">
        <v>0</v>
      </c>
    </row>
    <row r="168" spans="1:44" x14ac:dyDescent="0.25">
      <c r="A168" s="1" t="s">
        <v>324</v>
      </c>
      <c r="B168" s="2" t="s">
        <v>325</v>
      </c>
      <c r="C168" s="5">
        <v>7585259</v>
      </c>
      <c r="D168" s="5">
        <v>7585259</v>
      </c>
      <c r="E168" s="13">
        <v>0</v>
      </c>
      <c r="F168" s="14">
        <v>50876333</v>
      </c>
      <c r="G168" s="14">
        <v>50876333</v>
      </c>
      <c r="H168" s="13">
        <v>0</v>
      </c>
      <c r="I168" s="48">
        <v>50780044</v>
      </c>
      <c r="J168" s="48">
        <v>50780044</v>
      </c>
      <c r="K168" s="13">
        <v>0</v>
      </c>
      <c r="L168" s="5">
        <v>0</v>
      </c>
      <c r="M168" s="5">
        <v>0</v>
      </c>
      <c r="N168" s="13" t="s">
        <v>1050</v>
      </c>
      <c r="O168" s="5">
        <v>0</v>
      </c>
      <c r="P168" s="5">
        <v>0</v>
      </c>
      <c r="Q168" s="13" t="s">
        <v>1050</v>
      </c>
      <c r="R168" s="5">
        <v>0</v>
      </c>
      <c r="S168" s="5">
        <v>0</v>
      </c>
      <c r="T168" s="13" t="s">
        <v>1050</v>
      </c>
      <c r="U168" s="48">
        <v>0</v>
      </c>
      <c r="V168" s="48">
        <v>0</v>
      </c>
      <c r="W168" s="13" t="s">
        <v>1050</v>
      </c>
      <c r="X168" s="5" t="s">
        <v>2048</v>
      </c>
      <c r="Y168" s="5" t="s">
        <v>2048</v>
      </c>
      <c r="Z168" s="13" t="s">
        <v>2048</v>
      </c>
      <c r="AA168" s="5">
        <v>50876333</v>
      </c>
      <c r="AB168" s="5">
        <v>50876333</v>
      </c>
      <c r="AC168" s="13">
        <v>0</v>
      </c>
      <c r="AD168" s="5">
        <v>10447757</v>
      </c>
      <c r="AE168" s="5">
        <v>10447757</v>
      </c>
      <c r="AF168" s="13">
        <v>0</v>
      </c>
      <c r="AG168" s="5">
        <v>7585259</v>
      </c>
      <c r="AH168" s="5">
        <v>7585259</v>
      </c>
      <c r="AI168" s="13">
        <v>0</v>
      </c>
      <c r="AJ168" s="5">
        <v>533001</v>
      </c>
      <c r="AK168" s="5">
        <v>533001</v>
      </c>
      <c r="AL168" s="13">
        <v>0</v>
      </c>
      <c r="AM168" s="5">
        <v>7585259</v>
      </c>
      <c r="AN168" s="5">
        <v>7585259</v>
      </c>
      <c r="AO168" s="13">
        <v>0</v>
      </c>
      <c r="AP168" s="5">
        <v>533001</v>
      </c>
      <c r="AQ168" s="5">
        <v>533001</v>
      </c>
      <c r="AR168" s="13">
        <v>0</v>
      </c>
    </row>
    <row r="169" spans="1:44" x14ac:dyDescent="0.25">
      <c r="A169" s="1" t="s">
        <v>326</v>
      </c>
      <c r="B169" s="2" t="s">
        <v>327</v>
      </c>
      <c r="C169" s="5">
        <v>349700</v>
      </c>
      <c r="D169" s="5">
        <v>349700</v>
      </c>
      <c r="E169" s="13">
        <v>0</v>
      </c>
      <c r="F169" s="14">
        <v>0</v>
      </c>
      <c r="G169" s="14">
        <v>0</v>
      </c>
      <c r="H169" s="13" t="s">
        <v>1050</v>
      </c>
      <c r="I169" s="48">
        <v>835219</v>
      </c>
      <c r="J169" s="48">
        <v>835219</v>
      </c>
      <c r="K169" s="13">
        <v>0</v>
      </c>
      <c r="L169" s="5">
        <v>0</v>
      </c>
      <c r="M169" s="5">
        <v>0</v>
      </c>
      <c r="N169" s="13" t="s">
        <v>1050</v>
      </c>
      <c r="O169" s="5">
        <v>0</v>
      </c>
      <c r="P169" s="5">
        <v>0</v>
      </c>
      <c r="Q169" s="13" t="s">
        <v>1050</v>
      </c>
      <c r="R169" s="5">
        <v>0</v>
      </c>
      <c r="S169" s="5">
        <v>0</v>
      </c>
      <c r="T169" s="13" t="s">
        <v>1050</v>
      </c>
      <c r="U169" s="48">
        <v>0</v>
      </c>
      <c r="V169" s="48">
        <v>0</v>
      </c>
      <c r="W169" s="13" t="s">
        <v>1050</v>
      </c>
      <c r="X169" s="5" t="s">
        <v>2048</v>
      </c>
      <c r="Y169" s="5" t="s">
        <v>2048</v>
      </c>
      <c r="Z169" s="13" t="s">
        <v>2048</v>
      </c>
      <c r="AA169" s="5">
        <v>0</v>
      </c>
      <c r="AB169" s="5">
        <v>0</v>
      </c>
      <c r="AC169" s="13" t="s">
        <v>1050</v>
      </c>
      <c r="AD169" s="5">
        <v>103529</v>
      </c>
      <c r="AE169" s="5">
        <v>103529</v>
      </c>
      <c r="AF169" s="13">
        <v>0</v>
      </c>
      <c r="AG169" s="5">
        <v>349700</v>
      </c>
      <c r="AH169" s="5">
        <v>349700</v>
      </c>
      <c r="AI169" s="13">
        <v>0</v>
      </c>
      <c r="AJ169" s="5">
        <v>25940</v>
      </c>
      <c r="AK169" s="5">
        <v>25940</v>
      </c>
      <c r="AL169" s="13">
        <v>0</v>
      </c>
      <c r="AM169" s="5">
        <v>0</v>
      </c>
      <c r="AN169" s="5">
        <v>0</v>
      </c>
      <c r="AO169" s="13" t="s">
        <v>1050</v>
      </c>
      <c r="AP169" s="5">
        <v>0</v>
      </c>
      <c r="AQ169" s="5">
        <v>0</v>
      </c>
      <c r="AR169" s="13" t="s">
        <v>1050</v>
      </c>
    </row>
    <row r="170" spans="1:44" x14ac:dyDescent="0.25">
      <c r="A170" s="1" t="s">
        <v>328</v>
      </c>
      <c r="B170" s="2" t="s">
        <v>329</v>
      </c>
      <c r="C170" s="5">
        <v>4334803</v>
      </c>
      <c r="D170" s="5">
        <v>4334803</v>
      </c>
      <c r="E170" s="13">
        <v>0</v>
      </c>
      <c r="F170" s="14">
        <v>27730166</v>
      </c>
      <c r="G170" s="14">
        <v>27730166</v>
      </c>
      <c r="H170" s="13">
        <v>0</v>
      </c>
      <c r="I170" s="48">
        <v>25406557</v>
      </c>
      <c r="J170" s="48">
        <v>25406557</v>
      </c>
      <c r="K170" s="13">
        <v>0</v>
      </c>
      <c r="L170" s="5">
        <v>0</v>
      </c>
      <c r="M170" s="5">
        <v>0</v>
      </c>
      <c r="N170" s="13" t="s">
        <v>1050</v>
      </c>
      <c r="O170" s="5">
        <v>0</v>
      </c>
      <c r="P170" s="5">
        <v>0</v>
      </c>
      <c r="Q170" s="13" t="s">
        <v>1050</v>
      </c>
      <c r="R170" s="5">
        <v>0</v>
      </c>
      <c r="S170" s="5">
        <v>0</v>
      </c>
      <c r="T170" s="13" t="s">
        <v>1050</v>
      </c>
      <c r="U170" s="48">
        <v>0</v>
      </c>
      <c r="V170" s="48">
        <v>0</v>
      </c>
      <c r="W170" s="13" t="s">
        <v>1050</v>
      </c>
      <c r="X170" s="5" t="s">
        <v>2048</v>
      </c>
      <c r="Y170" s="5" t="s">
        <v>2048</v>
      </c>
      <c r="Z170" s="13" t="s">
        <v>2048</v>
      </c>
      <c r="AA170" s="5">
        <v>27730166</v>
      </c>
      <c r="AB170" s="5">
        <v>27730166</v>
      </c>
      <c r="AC170" s="13">
        <v>0</v>
      </c>
      <c r="AD170" s="5">
        <v>9164971</v>
      </c>
      <c r="AE170" s="5">
        <v>9164971</v>
      </c>
      <c r="AF170" s="13">
        <v>0</v>
      </c>
      <c r="AG170" s="5">
        <v>4334803</v>
      </c>
      <c r="AH170" s="5">
        <v>4334803</v>
      </c>
      <c r="AI170" s="13">
        <v>0</v>
      </c>
      <c r="AJ170" s="5">
        <v>347781</v>
      </c>
      <c r="AK170" s="5">
        <v>347781</v>
      </c>
      <c r="AL170" s="13">
        <v>0</v>
      </c>
      <c r="AM170" s="5">
        <v>4334803</v>
      </c>
      <c r="AN170" s="5">
        <v>4334803</v>
      </c>
      <c r="AO170" s="13">
        <v>0</v>
      </c>
      <c r="AP170" s="5">
        <v>347781</v>
      </c>
      <c r="AQ170" s="5">
        <v>347781</v>
      </c>
      <c r="AR170" s="13">
        <v>0</v>
      </c>
    </row>
    <row r="171" spans="1:44" x14ac:dyDescent="0.25">
      <c r="A171" s="1" t="s">
        <v>330</v>
      </c>
      <c r="B171" s="2" t="s">
        <v>331</v>
      </c>
      <c r="C171" s="5">
        <v>358721</v>
      </c>
      <c r="D171" s="5">
        <v>358721</v>
      </c>
      <c r="E171" s="13">
        <v>0</v>
      </c>
      <c r="F171" s="14">
        <v>86976</v>
      </c>
      <c r="G171" s="14">
        <v>86976</v>
      </c>
      <c r="H171" s="13">
        <v>0</v>
      </c>
      <c r="I171" s="48">
        <v>1255501</v>
      </c>
      <c r="J171" s="48">
        <v>1255501</v>
      </c>
      <c r="K171" s="13">
        <v>0</v>
      </c>
      <c r="L171" s="5">
        <v>0</v>
      </c>
      <c r="M171" s="5">
        <v>0</v>
      </c>
      <c r="N171" s="13" t="s">
        <v>1050</v>
      </c>
      <c r="O171" s="5">
        <v>0</v>
      </c>
      <c r="P171" s="5">
        <v>0</v>
      </c>
      <c r="Q171" s="13" t="s">
        <v>1050</v>
      </c>
      <c r="R171" s="5">
        <v>0</v>
      </c>
      <c r="S171" s="5">
        <v>0</v>
      </c>
      <c r="T171" s="13" t="s">
        <v>1050</v>
      </c>
      <c r="U171" s="48">
        <v>0</v>
      </c>
      <c r="V171" s="48">
        <v>0</v>
      </c>
      <c r="W171" s="13" t="s">
        <v>1050</v>
      </c>
      <c r="X171" s="5" t="s">
        <v>2048</v>
      </c>
      <c r="Y171" s="5" t="s">
        <v>2048</v>
      </c>
      <c r="Z171" s="13" t="s">
        <v>2048</v>
      </c>
      <c r="AA171" s="5">
        <v>86976</v>
      </c>
      <c r="AB171" s="5">
        <v>86976</v>
      </c>
      <c r="AC171" s="13">
        <v>0</v>
      </c>
      <c r="AD171" s="5">
        <v>151248</v>
      </c>
      <c r="AE171" s="5">
        <v>151248</v>
      </c>
      <c r="AF171" s="13">
        <v>0</v>
      </c>
      <c r="AG171" s="5">
        <v>358721</v>
      </c>
      <c r="AH171" s="5">
        <v>358721</v>
      </c>
      <c r="AI171" s="13">
        <v>0</v>
      </c>
      <c r="AJ171" s="5">
        <v>23933</v>
      </c>
      <c r="AK171" s="5">
        <v>23933</v>
      </c>
      <c r="AL171" s="13">
        <v>0</v>
      </c>
      <c r="AM171" s="5">
        <v>15101</v>
      </c>
      <c r="AN171" s="5">
        <v>15101</v>
      </c>
      <c r="AO171" s="13">
        <v>0</v>
      </c>
      <c r="AP171" s="5">
        <v>397</v>
      </c>
      <c r="AQ171" s="5">
        <v>397</v>
      </c>
      <c r="AR171" s="13">
        <v>0</v>
      </c>
    </row>
    <row r="172" spans="1:44" x14ac:dyDescent="0.25">
      <c r="A172" s="1" t="s">
        <v>332</v>
      </c>
      <c r="B172" s="2" t="s">
        <v>333</v>
      </c>
      <c r="C172" s="5">
        <v>556126</v>
      </c>
      <c r="D172" s="5">
        <v>556126</v>
      </c>
      <c r="E172" s="13">
        <v>0</v>
      </c>
      <c r="F172" s="14">
        <v>0</v>
      </c>
      <c r="G172" s="14">
        <v>0</v>
      </c>
      <c r="H172" s="13" t="s">
        <v>1050</v>
      </c>
      <c r="I172" s="48">
        <v>3192201</v>
      </c>
      <c r="J172" s="48">
        <v>3192201</v>
      </c>
      <c r="K172" s="13">
        <v>0</v>
      </c>
      <c r="L172" s="5">
        <v>0</v>
      </c>
      <c r="M172" s="5">
        <v>0</v>
      </c>
      <c r="N172" s="13" t="s">
        <v>1050</v>
      </c>
      <c r="O172" s="5">
        <v>0</v>
      </c>
      <c r="P172" s="5">
        <v>0</v>
      </c>
      <c r="Q172" s="13" t="s">
        <v>1050</v>
      </c>
      <c r="R172" s="5">
        <v>0</v>
      </c>
      <c r="S172" s="5">
        <v>0</v>
      </c>
      <c r="T172" s="13" t="s">
        <v>1050</v>
      </c>
      <c r="U172" s="48">
        <v>0</v>
      </c>
      <c r="V172" s="48">
        <v>0</v>
      </c>
      <c r="W172" s="13" t="s">
        <v>1050</v>
      </c>
      <c r="X172" s="5" t="s">
        <v>2048</v>
      </c>
      <c r="Y172" s="5" t="s">
        <v>2048</v>
      </c>
      <c r="Z172" s="13" t="s">
        <v>2048</v>
      </c>
      <c r="AA172" s="5">
        <v>0</v>
      </c>
      <c r="AB172" s="5">
        <v>0</v>
      </c>
      <c r="AC172" s="13" t="s">
        <v>1050</v>
      </c>
      <c r="AD172" s="5">
        <v>459709</v>
      </c>
      <c r="AE172" s="5">
        <v>459709</v>
      </c>
      <c r="AF172" s="13">
        <v>0</v>
      </c>
      <c r="AG172" s="5">
        <v>556126</v>
      </c>
      <c r="AH172" s="5">
        <v>556126</v>
      </c>
      <c r="AI172" s="13">
        <v>0</v>
      </c>
      <c r="AJ172" s="5">
        <v>46465</v>
      </c>
      <c r="AK172" s="5">
        <v>46465</v>
      </c>
      <c r="AL172" s="13">
        <v>0</v>
      </c>
      <c r="AM172" s="5">
        <v>0</v>
      </c>
      <c r="AN172" s="5">
        <v>0</v>
      </c>
      <c r="AO172" s="13" t="s">
        <v>1050</v>
      </c>
      <c r="AP172" s="5">
        <v>0</v>
      </c>
      <c r="AQ172" s="5">
        <v>0</v>
      </c>
      <c r="AR172" s="13" t="s">
        <v>1050</v>
      </c>
    </row>
    <row r="173" spans="1:44" x14ac:dyDescent="0.25">
      <c r="A173" s="1" t="s">
        <v>334</v>
      </c>
      <c r="B173" s="2" t="s">
        <v>335</v>
      </c>
      <c r="C173" s="5">
        <v>662539</v>
      </c>
      <c r="D173" s="5">
        <v>662539</v>
      </c>
      <c r="E173" s="13">
        <v>0</v>
      </c>
      <c r="F173" s="14">
        <v>0</v>
      </c>
      <c r="G173" s="14">
        <v>0</v>
      </c>
      <c r="H173" s="13" t="s">
        <v>1050</v>
      </c>
      <c r="I173" s="48">
        <v>3828436</v>
      </c>
      <c r="J173" s="48">
        <v>3828436</v>
      </c>
      <c r="K173" s="13">
        <v>0</v>
      </c>
      <c r="L173" s="5">
        <v>0</v>
      </c>
      <c r="M173" s="5">
        <v>0</v>
      </c>
      <c r="N173" s="13" t="s">
        <v>1050</v>
      </c>
      <c r="O173" s="5">
        <v>0</v>
      </c>
      <c r="P173" s="5">
        <v>0</v>
      </c>
      <c r="Q173" s="13" t="s">
        <v>1050</v>
      </c>
      <c r="R173" s="5">
        <v>0</v>
      </c>
      <c r="S173" s="5">
        <v>0</v>
      </c>
      <c r="T173" s="13" t="s">
        <v>1050</v>
      </c>
      <c r="U173" s="48">
        <v>0</v>
      </c>
      <c r="V173" s="48">
        <v>0</v>
      </c>
      <c r="W173" s="13" t="s">
        <v>1050</v>
      </c>
      <c r="X173" s="5" t="s">
        <v>2048</v>
      </c>
      <c r="Y173" s="5" t="s">
        <v>2048</v>
      </c>
      <c r="Z173" s="13" t="s">
        <v>2048</v>
      </c>
      <c r="AA173" s="5">
        <v>0</v>
      </c>
      <c r="AB173" s="5">
        <v>0</v>
      </c>
      <c r="AC173" s="13" t="s">
        <v>1050</v>
      </c>
      <c r="AD173" s="5">
        <v>277812</v>
      </c>
      <c r="AE173" s="5">
        <v>277812</v>
      </c>
      <c r="AF173" s="13">
        <v>0</v>
      </c>
      <c r="AG173" s="5">
        <v>662539</v>
      </c>
      <c r="AH173" s="5">
        <v>662539</v>
      </c>
      <c r="AI173" s="13">
        <v>0</v>
      </c>
      <c r="AJ173" s="5">
        <v>43528</v>
      </c>
      <c r="AK173" s="5">
        <v>43528</v>
      </c>
      <c r="AL173" s="13">
        <v>0</v>
      </c>
      <c r="AM173" s="5">
        <v>0</v>
      </c>
      <c r="AN173" s="5">
        <v>0</v>
      </c>
      <c r="AO173" s="13" t="s">
        <v>1050</v>
      </c>
      <c r="AP173" s="5">
        <v>0</v>
      </c>
      <c r="AQ173" s="5">
        <v>0</v>
      </c>
      <c r="AR173" s="13" t="s">
        <v>1050</v>
      </c>
    </row>
    <row r="174" spans="1:44" x14ac:dyDescent="0.25">
      <c r="A174" s="1" t="s">
        <v>336</v>
      </c>
      <c r="B174" s="2" t="s">
        <v>337</v>
      </c>
      <c r="C174" s="5">
        <v>173749</v>
      </c>
      <c r="D174" s="5">
        <v>173749</v>
      </c>
      <c r="E174" s="13">
        <v>0</v>
      </c>
      <c r="F174" s="14">
        <v>647279</v>
      </c>
      <c r="G174" s="14">
        <v>647279</v>
      </c>
      <c r="H174" s="13">
        <v>0</v>
      </c>
      <c r="I174" s="48">
        <v>2927090</v>
      </c>
      <c r="J174" s="48">
        <v>2927090</v>
      </c>
      <c r="K174" s="13">
        <v>0</v>
      </c>
      <c r="L174" s="5">
        <v>0</v>
      </c>
      <c r="M174" s="5">
        <v>0</v>
      </c>
      <c r="N174" s="13" t="s">
        <v>1050</v>
      </c>
      <c r="O174" s="5">
        <v>0</v>
      </c>
      <c r="P174" s="5">
        <v>0</v>
      </c>
      <c r="Q174" s="13" t="s">
        <v>1050</v>
      </c>
      <c r="R174" s="5">
        <v>0</v>
      </c>
      <c r="S174" s="5">
        <v>0</v>
      </c>
      <c r="T174" s="13" t="s">
        <v>1050</v>
      </c>
      <c r="U174" s="48">
        <v>0</v>
      </c>
      <c r="V174" s="48">
        <v>0</v>
      </c>
      <c r="W174" s="13" t="s">
        <v>1050</v>
      </c>
      <c r="X174" s="5" t="s">
        <v>2048</v>
      </c>
      <c r="Y174" s="5" t="s">
        <v>2048</v>
      </c>
      <c r="Z174" s="13" t="s">
        <v>2048</v>
      </c>
      <c r="AA174" s="5">
        <v>647279</v>
      </c>
      <c r="AB174" s="5">
        <v>647279</v>
      </c>
      <c r="AC174" s="13">
        <v>0</v>
      </c>
      <c r="AD174" s="5">
        <v>214048</v>
      </c>
      <c r="AE174" s="5">
        <v>214048</v>
      </c>
      <c r="AF174" s="13">
        <v>0</v>
      </c>
      <c r="AG174" s="5">
        <v>173749</v>
      </c>
      <c r="AH174" s="5">
        <v>173749</v>
      </c>
      <c r="AI174" s="13">
        <v>0</v>
      </c>
      <c r="AJ174" s="5">
        <v>15418</v>
      </c>
      <c r="AK174" s="5">
        <v>15418</v>
      </c>
      <c r="AL174" s="13">
        <v>0</v>
      </c>
      <c r="AM174" s="5">
        <v>173749</v>
      </c>
      <c r="AN174" s="5">
        <v>173749</v>
      </c>
      <c r="AO174" s="13">
        <v>0</v>
      </c>
      <c r="AP174" s="5">
        <v>15418</v>
      </c>
      <c r="AQ174" s="5">
        <v>15418</v>
      </c>
      <c r="AR174" s="13">
        <v>0</v>
      </c>
    </row>
    <row r="175" spans="1:44" x14ac:dyDescent="0.25">
      <c r="A175" s="1" t="s">
        <v>338</v>
      </c>
      <c r="B175" s="2" t="s">
        <v>339</v>
      </c>
      <c r="C175" s="5">
        <v>352420</v>
      </c>
      <c r="D175" s="5">
        <v>352420</v>
      </c>
      <c r="E175" s="13">
        <v>0</v>
      </c>
      <c r="F175" s="14">
        <v>0</v>
      </c>
      <c r="G175" s="14">
        <v>0</v>
      </c>
      <c r="H175" s="13" t="s">
        <v>1050</v>
      </c>
      <c r="I175" s="48">
        <v>1630456</v>
      </c>
      <c r="J175" s="48">
        <v>1630456</v>
      </c>
      <c r="K175" s="13">
        <v>0</v>
      </c>
      <c r="L175" s="5">
        <v>0</v>
      </c>
      <c r="M175" s="5">
        <v>0</v>
      </c>
      <c r="N175" s="13" t="s">
        <v>1050</v>
      </c>
      <c r="O175" s="5">
        <v>0</v>
      </c>
      <c r="P175" s="5">
        <v>0</v>
      </c>
      <c r="Q175" s="13" t="s">
        <v>1050</v>
      </c>
      <c r="R175" s="5">
        <v>0</v>
      </c>
      <c r="S175" s="5">
        <v>0</v>
      </c>
      <c r="T175" s="13" t="s">
        <v>1050</v>
      </c>
      <c r="U175" s="48">
        <v>0</v>
      </c>
      <c r="V175" s="48">
        <v>0</v>
      </c>
      <c r="W175" s="13" t="s">
        <v>1050</v>
      </c>
      <c r="X175" s="5" t="s">
        <v>2048</v>
      </c>
      <c r="Y175" s="5" t="s">
        <v>2048</v>
      </c>
      <c r="Z175" s="13" t="s">
        <v>2048</v>
      </c>
      <c r="AA175" s="5">
        <v>0</v>
      </c>
      <c r="AB175" s="5">
        <v>0</v>
      </c>
      <c r="AC175" s="13" t="s">
        <v>1050</v>
      </c>
      <c r="AD175" s="5">
        <v>303613</v>
      </c>
      <c r="AE175" s="5">
        <v>303613</v>
      </c>
      <c r="AF175" s="13">
        <v>0</v>
      </c>
      <c r="AG175" s="5">
        <v>352420</v>
      </c>
      <c r="AH175" s="5">
        <v>352420</v>
      </c>
      <c r="AI175" s="13">
        <v>0</v>
      </c>
      <c r="AJ175" s="5">
        <v>20646</v>
      </c>
      <c r="AK175" s="5">
        <v>20646</v>
      </c>
      <c r="AL175" s="13">
        <v>0</v>
      </c>
      <c r="AM175" s="5">
        <v>0</v>
      </c>
      <c r="AN175" s="5">
        <v>0</v>
      </c>
      <c r="AO175" s="13" t="s">
        <v>1050</v>
      </c>
      <c r="AP175" s="5">
        <v>0</v>
      </c>
      <c r="AQ175" s="5">
        <v>0</v>
      </c>
      <c r="AR175" s="13" t="s">
        <v>1050</v>
      </c>
    </row>
    <row r="176" spans="1:44" x14ac:dyDescent="0.25">
      <c r="A176" s="1" t="s">
        <v>340</v>
      </c>
      <c r="B176" s="2" t="s">
        <v>341</v>
      </c>
      <c r="C176" s="5">
        <v>414173</v>
      </c>
      <c r="D176" s="5">
        <v>414173</v>
      </c>
      <c r="E176" s="13">
        <v>0</v>
      </c>
      <c r="F176" s="14">
        <v>0</v>
      </c>
      <c r="G176" s="14">
        <v>0</v>
      </c>
      <c r="H176" s="13" t="s">
        <v>1050</v>
      </c>
      <c r="I176" s="48">
        <v>1482714</v>
      </c>
      <c r="J176" s="48">
        <v>1482714</v>
      </c>
      <c r="K176" s="13">
        <v>0</v>
      </c>
      <c r="L176" s="5">
        <v>0</v>
      </c>
      <c r="M176" s="5">
        <v>0</v>
      </c>
      <c r="N176" s="13" t="s">
        <v>1050</v>
      </c>
      <c r="O176" s="5">
        <v>0</v>
      </c>
      <c r="P176" s="5">
        <v>0</v>
      </c>
      <c r="Q176" s="13" t="s">
        <v>1050</v>
      </c>
      <c r="R176" s="5">
        <v>0</v>
      </c>
      <c r="S176" s="5">
        <v>0</v>
      </c>
      <c r="T176" s="13" t="s">
        <v>1050</v>
      </c>
      <c r="U176" s="48">
        <v>0</v>
      </c>
      <c r="V176" s="48">
        <v>0</v>
      </c>
      <c r="W176" s="13" t="s">
        <v>1050</v>
      </c>
      <c r="X176" s="5" t="s">
        <v>2048</v>
      </c>
      <c r="Y176" s="5" t="s">
        <v>2048</v>
      </c>
      <c r="Z176" s="13" t="s">
        <v>2048</v>
      </c>
      <c r="AA176" s="5">
        <v>0</v>
      </c>
      <c r="AB176" s="5">
        <v>0</v>
      </c>
      <c r="AC176" s="13" t="s">
        <v>1050</v>
      </c>
      <c r="AD176" s="5">
        <v>221678</v>
      </c>
      <c r="AE176" s="5">
        <v>221678</v>
      </c>
      <c r="AF176" s="13">
        <v>0</v>
      </c>
      <c r="AG176" s="5">
        <v>414173</v>
      </c>
      <c r="AH176" s="5">
        <v>414173</v>
      </c>
      <c r="AI176" s="13">
        <v>0</v>
      </c>
      <c r="AJ176" s="5">
        <v>26452</v>
      </c>
      <c r="AK176" s="5">
        <v>26452</v>
      </c>
      <c r="AL176" s="13">
        <v>0</v>
      </c>
      <c r="AM176" s="5">
        <v>0</v>
      </c>
      <c r="AN176" s="5">
        <v>0</v>
      </c>
      <c r="AO176" s="13" t="s">
        <v>1050</v>
      </c>
      <c r="AP176" s="5">
        <v>0</v>
      </c>
      <c r="AQ176" s="5">
        <v>0</v>
      </c>
      <c r="AR176" s="13" t="s">
        <v>1050</v>
      </c>
    </row>
    <row r="177" spans="1:44" x14ac:dyDescent="0.25">
      <c r="A177" s="1" t="s">
        <v>342</v>
      </c>
      <c r="B177" s="2" t="s">
        <v>343</v>
      </c>
      <c r="C177" s="5">
        <v>610132</v>
      </c>
      <c r="D177" s="5">
        <v>610132</v>
      </c>
      <c r="E177" s="13">
        <v>0</v>
      </c>
      <c r="F177" s="14">
        <v>1268199</v>
      </c>
      <c r="G177" s="14">
        <v>1268199</v>
      </c>
      <c r="H177" s="13">
        <v>0</v>
      </c>
      <c r="I177" s="48">
        <v>3571263</v>
      </c>
      <c r="J177" s="48">
        <v>3571263</v>
      </c>
      <c r="K177" s="13">
        <v>0</v>
      </c>
      <c r="L177" s="5">
        <v>0</v>
      </c>
      <c r="M177" s="5">
        <v>0</v>
      </c>
      <c r="N177" s="13" t="s">
        <v>1050</v>
      </c>
      <c r="O177" s="5">
        <v>0</v>
      </c>
      <c r="P177" s="5">
        <v>0</v>
      </c>
      <c r="Q177" s="13" t="s">
        <v>1050</v>
      </c>
      <c r="R177" s="5">
        <v>0</v>
      </c>
      <c r="S177" s="5">
        <v>0</v>
      </c>
      <c r="T177" s="13" t="s">
        <v>1050</v>
      </c>
      <c r="U177" s="48">
        <v>0</v>
      </c>
      <c r="V177" s="48">
        <v>0</v>
      </c>
      <c r="W177" s="13" t="s">
        <v>1050</v>
      </c>
      <c r="X177" s="5" t="s">
        <v>2048</v>
      </c>
      <c r="Y177" s="5" t="s">
        <v>2048</v>
      </c>
      <c r="Z177" s="13" t="s">
        <v>2048</v>
      </c>
      <c r="AA177" s="5">
        <v>1268199</v>
      </c>
      <c r="AB177" s="5">
        <v>1268199</v>
      </c>
      <c r="AC177" s="13">
        <v>0</v>
      </c>
      <c r="AD177" s="5">
        <v>316552</v>
      </c>
      <c r="AE177" s="5">
        <v>316552</v>
      </c>
      <c r="AF177" s="13">
        <v>0</v>
      </c>
      <c r="AG177" s="5">
        <v>610132</v>
      </c>
      <c r="AH177" s="5">
        <v>610132</v>
      </c>
      <c r="AI177" s="13">
        <v>0</v>
      </c>
      <c r="AJ177" s="5">
        <v>54814</v>
      </c>
      <c r="AK177" s="5">
        <v>54814</v>
      </c>
      <c r="AL177" s="13">
        <v>0</v>
      </c>
      <c r="AM177" s="5">
        <v>610132</v>
      </c>
      <c r="AN177" s="5">
        <v>610132</v>
      </c>
      <c r="AO177" s="13">
        <v>0</v>
      </c>
      <c r="AP177" s="5">
        <v>54814</v>
      </c>
      <c r="AQ177" s="5">
        <v>54814</v>
      </c>
      <c r="AR177" s="13">
        <v>0</v>
      </c>
    </row>
    <row r="178" spans="1:44" x14ac:dyDescent="0.25">
      <c r="A178" s="1" t="s">
        <v>344</v>
      </c>
      <c r="B178" s="2" t="s">
        <v>345</v>
      </c>
      <c r="C178" s="5">
        <v>156739</v>
      </c>
      <c r="D178" s="5">
        <v>156739</v>
      </c>
      <c r="E178" s="13">
        <v>0</v>
      </c>
      <c r="F178" s="14">
        <v>0</v>
      </c>
      <c r="G178" s="14">
        <v>0</v>
      </c>
      <c r="H178" s="13" t="s">
        <v>1050</v>
      </c>
      <c r="I178" s="48">
        <v>597090</v>
      </c>
      <c r="J178" s="48">
        <v>597090</v>
      </c>
      <c r="K178" s="13">
        <v>0</v>
      </c>
      <c r="L178" s="5">
        <v>0</v>
      </c>
      <c r="M178" s="5">
        <v>0</v>
      </c>
      <c r="N178" s="13" t="s">
        <v>1050</v>
      </c>
      <c r="O178" s="5">
        <v>0</v>
      </c>
      <c r="P178" s="5">
        <v>0</v>
      </c>
      <c r="Q178" s="13" t="s">
        <v>1050</v>
      </c>
      <c r="R178" s="5">
        <v>0</v>
      </c>
      <c r="S178" s="5">
        <v>0</v>
      </c>
      <c r="T178" s="13" t="s">
        <v>1050</v>
      </c>
      <c r="U178" s="48">
        <v>0</v>
      </c>
      <c r="V178" s="48">
        <v>0</v>
      </c>
      <c r="W178" s="13" t="s">
        <v>1050</v>
      </c>
      <c r="X178" s="5" t="s">
        <v>2048</v>
      </c>
      <c r="Y178" s="5" t="s">
        <v>2048</v>
      </c>
      <c r="Z178" s="13" t="s">
        <v>2048</v>
      </c>
      <c r="AA178" s="5">
        <v>0</v>
      </c>
      <c r="AB178" s="5">
        <v>0</v>
      </c>
      <c r="AC178" s="13" t="s">
        <v>1050</v>
      </c>
      <c r="AD178" s="5">
        <v>37087</v>
      </c>
      <c r="AE178" s="5">
        <v>37087</v>
      </c>
      <c r="AF178" s="13">
        <v>0</v>
      </c>
      <c r="AG178" s="5">
        <v>156739</v>
      </c>
      <c r="AH178" s="5">
        <v>156739</v>
      </c>
      <c r="AI178" s="13">
        <v>0</v>
      </c>
      <c r="AJ178" s="5">
        <v>15086</v>
      </c>
      <c r="AK178" s="5">
        <v>15086</v>
      </c>
      <c r="AL178" s="13">
        <v>0</v>
      </c>
      <c r="AM178" s="5">
        <v>0</v>
      </c>
      <c r="AN178" s="5">
        <v>0</v>
      </c>
      <c r="AO178" s="13" t="s">
        <v>1050</v>
      </c>
      <c r="AP178" s="5">
        <v>0</v>
      </c>
      <c r="AQ178" s="5">
        <v>0</v>
      </c>
      <c r="AR178" s="13" t="s">
        <v>1050</v>
      </c>
    </row>
    <row r="179" spans="1:44" x14ac:dyDescent="0.25">
      <c r="A179" s="1" t="s">
        <v>346</v>
      </c>
      <c r="B179" s="2" t="s">
        <v>347</v>
      </c>
      <c r="C179" s="5">
        <v>986612</v>
      </c>
      <c r="D179" s="5">
        <v>986612</v>
      </c>
      <c r="E179" s="13">
        <v>0</v>
      </c>
      <c r="F179" s="14">
        <v>0</v>
      </c>
      <c r="G179" s="14">
        <v>0</v>
      </c>
      <c r="H179" s="13" t="s">
        <v>1050</v>
      </c>
      <c r="I179" s="48">
        <v>3502064</v>
      </c>
      <c r="J179" s="48">
        <v>3502064</v>
      </c>
      <c r="K179" s="13">
        <v>0</v>
      </c>
      <c r="L179" s="5">
        <v>0</v>
      </c>
      <c r="M179" s="5">
        <v>0</v>
      </c>
      <c r="N179" s="13" t="s">
        <v>1050</v>
      </c>
      <c r="O179" s="5">
        <v>0</v>
      </c>
      <c r="P179" s="5">
        <v>0</v>
      </c>
      <c r="Q179" s="13" t="s">
        <v>1050</v>
      </c>
      <c r="R179" s="5">
        <v>0</v>
      </c>
      <c r="S179" s="5">
        <v>0</v>
      </c>
      <c r="T179" s="13" t="s">
        <v>1050</v>
      </c>
      <c r="U179" s="48">
        <v>0</v>
      </c>
      <c r="V179" s="48">
        <v>0</v>
      </c>
      <c r="W179" s="13" t="s">
        <v>1050</v>
      </c>
      <c r="X179" s="5" t="s">
        <v>2048</v>
      </c>
      <c r="Y179" s="5" t="s">
        <v>2048</v>
      </c>
      <c r="Z179" s="13" t="s">
        <v>2048</v>
      </c>
      <c r="AA179" s="5">
        <v>0</v>
      </c>
      <c r="AB179" s="5">
        <v>0</v>
      </c>
      <c r="AC179" s="13" t="s">
        <v>1050</v>
      </c>
      <c r="AD179" s="5">
        <v>777384</v>
      </c>
      <c r="AE179" s="5">
        <v>777384</v>
      </c>
      <c r="AF179" s="13">
        <v>0</v>
      </c>
      <c r="AG179" s="5">
        <v>986612</v>
      </c>
      <c r="AH179" s="5">
        <v>986612</v>
      </c>
      <c r="AI179" s="13">
        <v>0</v>
      </c>
      <c r="AJ179" s="5">
        <v>65380</v>
      </c>
      <c r="AK179" s="5">
        <v>65380</v>
      </c>
      <c r="AL179" s="13">
        <v>0</v>
      </c>
      <c r="AM179" s="5">
        <v>0</v>
      </c>
      <c r="AN179" s="5">
        <v>0</v>
      </c>
      <c r="AO179" s="13" t="s">
        <v>1050</v>
      </c>
      <c r="AP179" s="5">
        <v>0</v>
      </c>
      <c r="AQ179" s="5">
        <v>0</v>
      </c>
      <c r="AR179" s="13" t="s">
        <v>1050</v>
      </c>
    </row>
    <row r="180" spans="1:44" x14ac:dyDescent="0.25">
      <c r="A180" s="1" t="s">
        <v>348</v>
      </c>
      <c r="B180" s="2" t="s">
        <v>349</v>
      </c>
      <c r="C180" s="5">
        <v>8072436</v>
      </c>
      <c r="D180" s="5">
        <v>8072436</v>
      </c>
      <c r="E180" s="13">
        <v>0</v>
      </c>
      <c r="F180" s="14">
        <v>38704418</v>
      </c>
      <c r="G180" s="14">
        <v>38704418</v>
      </c>
      <c r="H180" s="13">
        <v>0</v>
      </c>
      <c r="I180" s="48">
        <v>44010495</v>
      </c>
      <c r="J180" s="48">
        <v>44010495</v>
      </c>
      <c r="K180" s="13">
        <v>0</v>
      </c>
      <c r="L180" s="5">
        <v>19</v>
      </c>
      <c r="M180" s="5">
        <v>19</v>
      </c>
      <c r="N180" s="13">
        <v>0</v>
      </c>
      <c r="O180" s="5">
        <v>370741</v>
      </c>
      <c r="P180" s="5">
        <v>370741</v>
      </c>
      <c r="Q180" s="13">
        <v>0</v>
      </c>
      <c r="R180" s="5">
        <v>2561373</v>
      </c>
      <c r="S180" s="5">
        <v>2561373</v>
      </c>
      <c r="T180" s="13">
        <v>0</v>
      </c>
      <c r="U180" s="48">
        <v>2265142</v>
      </c>
      <c r="V180" s="48">
        <v>2265142</v>
      </c>
      <c r="W180" s="13">
        <v>0</v>
      </c>
      <c r="X180" s="5" t="s">
        <v>2048</v>
      </c>
      <c r="Y180" s="5" t="s">
        <v>2048</v>
      </c>
      <c r="Z180" s="13" t="s">
        <v>2048</v>
      </c>
      <c r="AA180" s="5">
        <v>41265791</v>
      </c>
      <c r="AB180" s="5">
        <v>41265791</v>
      </c>
      <c r="AC180" s="13">
        <v>0</v>
      </c>
      <c r="AD180" s="5">
        <v>10491204</v>
      </c>
      <c r="AE180" s="5">
        <v>10491204</v>
      </c>
      <c r="AF180" s="13">
        <v>0</v>
      </c>
      <c r="AG180" s="5">
        <v>8443177</v>
      </c>
      <c r="AH180" s="5">
        <v>8443177</v>
      </c>
      <c r="AI180" s="13">
        <v>0</v>
      </c>
      <c r="AJ180" s="5">
        <v>606268</v>
      </c>
      <c r="AK180" s="5">
        <v>606268</v>
      </c>
      <c r="AL180" s="13">
        <v>0</v>
      </c>
      <c r="AM180" s="5">
        <v>8443177</v>
      </c>
      <c r="AN180" s="5">
        <v>8443177</v>
      </c>
      <c r="AO180" s="13">
        <v>0</v>
      </c>
      <c r="AP180" s="5">
        <v>606268</v>
      </c>
      <c r="AQ180" s="5">
        <v>606268</v>
      </c>
      <c r="AR180" s="13">
        <v>0</v>
      </c>
    </row>
    <row r="181" spans="1:44" x14ac:dyDescent="0.25">
      <c r="A181" s="1" t="s">
        <v>350</v>
      </c>
      <c r="B181" s="2" t="s">
        <v>351</v>
      </c>
      <c r="C181" s="5">
        <v>261540</v>
      </c>
      <c r="D181" s="5">
        <v>261540</v>
      </c>
      <c r="E181" s="13">
        <v>0</v>
      </c>
      <c r="F181" s="14">
        <v>0</v>
      </c>
      <c r="G181" s="14">
        <v>0</v>
      </c>
      <c r="H181" s="13" t="s">
        <v>1050</v>
      </c>
      <c r="I181" s="48">
        <v>1152469</v>
      </c>
      <c r="J181" s="48">
        <v>1152469</v>
      </c>
      <c r="K181" s="13">
        <v>0</v>
      </c>
      <c r="L181" s="5">
        <v>0</v>
      </c>
      <c r="M181" s="5">
        <v>0</v>
      </c>
      <c r="N181" s="13" t="s">
        <v>1050</v>
      </c>
      <c r="O181" s="5">
        <v>0</v>
      </c>
      <c r="P181" s="5">
        <v>0</v>
      </c>
      <c r="Q181" s="13" t="s">
        <v>1050</v>
      </c>
      <c r="R181" s="5">
        <v>0</v>
      </c>
      <c r="S181" s="5">
        <v>0</v>
      </c>
      <c r="T181" s="13" t="s">
        <v>1050</v>
      </c>
      <c r="U181" s="48">
        <v>0</v>
      </c>
      <c r="V181" s="48">
        <v>0</v>
      </c>
      <c r="W181" s="13" t="s">
        <v>1050</v>
      </c>
      <c r="X181" s="5" t="s">
        <v>2048</v>
      </c>
      <c r="Y181" s="5" t="s">
        <v>2048</v>
      </c>
      <c r="Z181" s="13" t="s">
        <v>2048</v>
      </c>
      <c r="AA181" s="5">
        <v>0</v>
      </c>
      <c r="AB181" s="5">
        <v>0</v>
      </c>
      <c r="AC181" s="13" t="s">
        <v>1050</v>
      </c>
      <c r="AD181" s="5">
        <v>189945</v>
      </c>
      <c r="AE181" s="5">
        <v>189945</v>
      </c>
      <c r="AF181" s="13">
        <v>0</v>
      </c>
      <c r="AG181" s="5">
        <v>261540</v>
      </c>
      <c r="AH181" s="5">
        <v>261540</v>
      </c>
      <c r="AI181" s="13">
        <v>0</v>
      </c>
      <c r="AJ181" s="5">
        <v>17798</v>
      </c>
      <c r="AK181" s="5">
        <v>17798</v>
      </c>
      <c r="AL181" s="13">
        <v>0</v>
      </c>
      <c r="AM181" s="5">
        <v>0</v>
      </c>
      <c r="AN181" s="5">
        <v>0</v>
      </c>
      <c r="AO181" s="13" t="s">
        <v>1050</v>
      </c>
      <c r="AP181" s="5">
        <v>0</v>
      </c>
      <c r="AQ181" s="5">
        <v>0</v>
      </c>
      <c r="AR181" s="13" t="s">
        <v>1050</v>
      </c>
    </row>
    <row r="182" spans="1:44" x14ac:dyDescent="0.25">
      <c r="A182" s="1" t="s">
        <v>352</v>
      </c>
      <c r="B182" s="2" t="s">
        <v>353</v>
      </c>
      <c r="C182" s="5">
        <v>608344</v>
      </c>
      <c r="D182" s="5">
        <v>608344</v>
      </c>
      <c r="E182" s="13">
        <v>0</v>
      </c>
      <c r="F182" s="14">
        <v>1325581</v>
      </c>
      <c r="G182" s="14">
        <v>1325581</v>
      </c>
      <c r="H182" s="13">
        <v>0</v>
      </c>
      <c r="I182" s="48">
        <v>3376602</v>
      </c>
      <c r="J182" s="48">
        <v>3376602</v>
      </c>
      <c r="K182" s="13">
        <v>0</v>
      </c>
      <c r="L182" s="5">
        <v>0</v>
      </c>
      <c r="M182" s="5">
        <v>0</v>
      </c>
      <c r="N182" s="13" t="s">
        <v>1050</v>
      </c>
      <c r="O182" s="5">
        <v>0</v>
      </c>
      <c r="P182" s="5">
        <v>0</v>
      </c>
      <c r="Q182" s="13" t="s">
        <v>1050</v>
      </c>
      <c r="R182" s="5">
        <v>0</v>
      </c>
      <c r="S182" s="5">
        <v>0</v>
      </c>
      <c r="T182" s="13" t="s">
        <v>1050</v>
      </c>
      <c r="U182" s="48">
        <v>0</v>
      </c>
      <c r="V182" s="48">
        <v>0</v>
      </c>
      <c r="W182" s="13" t="s">
        <v>1050</v>
      </c>
      <c r="X182" s="5" t="s">
        <v>2048</v>
      </c>
      <c r="Y182" s="5" t="s">
        <v>2048</v>
      </c>
      <c r="Z182" s="13" t="s">
        <v>2048</v>
      </c>
      <c r="AA182" s="5">
        <v>1325581</v>
      </c>
      <c r="AB182" s="5">
        <v>1325581</v>
      </c>
      <c r="AC182" s="13">
        <v>0</v>
      </c>
      <c r="AD182" s="5">
        <v>446324</v>
      </c>
      <c r="AE182" s="5">
        <v>446324</v>
      </c>
      <c r="AF182" s="13">
        <v>0</v>
      </c>
      <c r="AG182" s="5">
        <v>608344</v>
      </c>
      <c r="AH182" s="5">
        <v>608344</v>
      </c>
      <c r="AI182" s="13">
        <v>0</v>
      </c>
      <c r="AJ182" s="5">
        <v>48454</v>
      </c>
      <c r="AK182" s="5">
        <v>48454</v>
      </c>
      <c r="AL182" s="13">
        <v>0</v>
      </c>
      <c r="AM182" s="5">
        <v>608344</v>
      </c>
      <c r="AN182" s="5">
        <v>608344</v>
      </c>
      <c r="AO182" s="13">
        <v>0</v>
      </c>
      <c r="AP182" s="5">
        <v>48454</v>
      </c>
      <c r="AQ182" s="5">
        <v>48454</v>
      </c>
      <c r="AR182" s="13">
        <v>0</v>
      </c>
    </row>
    <row r="183" spans="1:44" x14ac:dyDescent="0.25">
      <c r="A183" s="1" t="s">
        <v>354</v>
      </c>
      <c r="B183" s="2" t="s">
        <v>355</v>
      </c>
      <c r="C183" s="5">
        <v>700682</v>
      </c>
      <c r="D183" s="5">
        <v>700682</v>
      </c>
      <c r="E183" s="13">
        <v>0</v>
      </c>
      <c r="F183" s="14">
        <v>69691</v>
      </c>
      <c r="G183" s="14">
        <v>69691</v>
      </c>
      <c r="H183" s="13">
        <v>0</v>
      </c>
      <c r="I183" s="48">
        <v>4334057</v>
      </c>
      <c r="J183" s="48">
        <v>4334057</v>
      </c>
      <c r="K183" s="13">
        <v>0</v>
      </c>
      <c r="L183" s="5">
        <v>0</v>
      </c>
      <c r="M183" s="5">
        <v>0</v>
      </c>
      <c r="N183" s="13" t="s">
        <v>1050</v>
      </c>
      <c r="O183" s="5">
        <v>0</v>
      </c>
      <c r="P183" s="5">
        <v>0</v>
      </c>
      <c r="Q183" s="13" t="s">
        <v>1050</v>
      </c>
      <c r="R183" s="5">
        <v>0</v>
      </c>
      <c r="S183" s="5">
        <v>0</v>
      </c>
      <c r="T183" s="13" t="s">
        <v>1050</v>
      </c>
      <c r="U183" s="48">
        <v>0</v>
      </c>
      <c r="V183" s="48">
        <v>0</v>
      </c>
      <c r="W183" s="13" t="s">
        <v>1050</v>
      </c>
      <c r="X183" s="5" t="s">
        <v>2048</v>
      </c>
      <c r="Y183" s="5" t="s">
        <v>2048</v>
      </c>
      <c r="Z183" s="13" t="s">
        <v>2048</v>
      </c>
      <c r="AA183" s="5">
        <v>69691</v>
      </c>
      <c r="AB183" s="5">
        <v>69691</v>
      </c>
      <c r="AC183" s="13">
        <v>0</v>
      </c>
      <c r="AD183" s="5">
        <v>843775</v>
      </c>
      <c r="AE183" s="5">
        <v>843775</v>
      </c>
      <c r="AF183" s="13">
        <v>0</v>
      </c>
      <c r="AG183" s="5">
        <v>700682</v>
      </c>
      <c r="AH183" s="5">
        <v>700682</v>
      </c>
      <c r="AI183" s="13">
        <v>0</v>
      </c>
      <c r="AJ183" s="5">
        <v>54625</v>
      </c>
      <c r="AK183" s="5">
        <v>54625</v>
      </c>
      <c r="AL183" s="13">
        <v>0</v>
      </c>
      <c r="AM183" s="5">
        <v>16896</v>
      </c>
      <c r="AN183" s="5">
        <v>16896</v>
      </c>
      <c r="AO183" s="13">
        <v>0</v>
      </c>
      <c r="AP183" s="5">
        <v>428</v>
      </c>
      <c r="AQ183" s="5">
        <v>428</v>
      </c>
      <c r="AR183" s="13">
        <v>0</v>
      </c>
    </row>
    <row r="184" spans="1:44" x14ac:dyDescent="0.25">
      <c r="A184" s="1" t="s">
        <v>356</v>
      </c>
      <c r="B184" s="2" t="s">
        <v>357</v>
      </c>
      <c r="C184" s="5">
        <v>1429520</v>
      </c>
      <c r="D184" s="5">
        <v>1429520</v>
      </c>
      <c r="E184" s="13">
        <v>0</v>
      </c>
      <c r="F184" s="14">
        <v>4038921</v>
      </c>
      <c r="G184" s="14">
        <v>4038921</v>
      </c>
      <c r="H184" s="13">
        <v>0</v>
      </c>
      <c r="I184" s="48">
        <v>7716749</v>
      </c>
      <c r="J184" s="48">
        <v>7716749</v>
      </c>
      <c r="K184" s="13">
        <v>0</v>
      </c>
      <c r="L184" s="5">
        <v>0</v>
      </c>
      <c r="M184" s="5">
        <v>0</v>
      </c>
      <c r="N184" s="13" t="s">
        <v>1050</v>
      </c>
      <c r="O184" s="5">
        <v>0</v>
      </c>
      <c r="P184" s="5">
        <v>0</v>
      </c>
      <c r="Q184" s="13" t="s">
        <v>1050</v>
      </c>
      <c r="R184" s="5">
        <v>0</v>
      </c>
      <c r="S184" s="5">
        <v>0</v>
      </c>
      <c r="T184" s="13" t="s">
        <v>1050</v>
      </c>
      <c r="U184" s="48">
        <v>0</v>
      </c>
      <c r="V184" s="48">
        <v>0</v>
      </c>
      <c r="W184" s="13" t="s">
        <v>1050</v>
      </c>
      <c r="X184" s="5" t="s">
        <v>2048</v>
      </c>
      <c r="Y184" s="5" t="s">
        <v>2048</v>
      </c>
      <c r="Z184" s="13" t="s">
        <v>2048</v>
      </c>
      <c r="AA184" s="5">
        <v>4038921</v>
      </c>
      <c r="AB184" s="5">
        <v>4038921</v>
      </c>
      <c r="AC184" s="13">
        <v>0</v>
      </c>
      <c r="AD184" s="5">
        <v>1310472</v>
      </c>
      <c r="AE184" s="5">
        <v>1310472</v>
      </c>
      <c r="AF184" s="13">
        <v>0</v>
      </c>
      <c r="AG184" s="5">
        <v>1429520</v>
      </c>
      <c r="AH184" s="5">
        <v>1429520</v>
      </c>
      <c r="AI184" s="13">
        <v>0</v>
      </c>
      <c r="AJ184" s="5">
        <v>95051</v>
      </c>
      <c r="AK184" s="5">
        <v>95051</v>
      </c>
      <c r="AL184" s="13">
        <v>0</v>
      </c>
      <c r="AM184" s="5">
        <v>1429520</v>
      </c>
      <c r="AN184" s="5">
        <v>1429520</v>
      </c>
      <c r="AO184" s="13">
        <v>0</v>
      </c>
      <c r="AP184" s="5">
        <v>95051</v>
      </c>
      <c r="AQ184" s="5">
        <v>95051</v>
      </c>
      <c r="AR184" s="13">
        <v>0</v>
      </c>
    </row>
    <row r="185" spans="1:44" x14ac:dyDescent="0.25">
      <c r="A185" s="1" t="s">
        <v>358</v>
      </c>
      <c r="B185" s="2" t="s">
        <v>359</v>
      </c>
      <c r="C185" s="5">
        <v>5001545</v>
      </c>
      <c r="D185" s="5">
        <v>5001545</v>
      </c>
      <c r="E185" s="13">
        <v>0</v>
      </c>
      <c r="F185" s="14">
        <v>14120628</v>
      </c>
      <c r="G185" s="14">
        <v>14120628</v>
      </c>
      <c r="H185" s="13">
        <v>0</v>
      </c>
      <c r="I185" s="48">
        <v>26214185</v>
      </c>
      <c r="J185" s="48">
        <v>26214185</v>
      </c>
      <c r="K185" s="13">
        <v>0</v>
      </c>
      <c r="L185" s="5">
        <v>0</v>
      </c>
      <c r="M185" s="5">
        <v>0</v>
      </c>
      <c r="N185" s="13" t="s">
        <v>1050</v>
      </c>
      <c r="O185" s="5">
        <v>0</v>
      </c>
      <c r="P185" s="5">
        <v>0</v>
      </c>
      <c r="Q185" s="13" t="s">
        <v>1050</v>
      </c>
      <c r="R185" s="5">
        <v>0</v>
      </c>
      <c r="S185" s="5">
        <v>0</v>
      </c>
      <c r="T185" s="13" t="s">
        <v>1050</v>
      </c>
      <c r="U185" s="48">
        <v>0</v>
      </c>
      <c r="V185" s="48">
        <v>0</v>
      </c>
      <c r="W185" s="13" t="s">
        <v>1050</v>
      </c>
      <c r="X185" s="5" t="s">
        <v>2048</v>
      </c>
      <c r="Y185" s="5" t="s">
        <v>2048</v>
      </c>
      <c r="Z185" s="13" t="s">
        <v>2048</v>
      </c>
      <c r="AA185" s="5">
        <v>14120628</v>
      </c>
      <c r="AB185" s="5">
        <v>14120628</v>
      </c>
      <c r="AC185" s="13">
        <v>0</v>
      </c>
      <c r="AD185" s="5">
        <v>3950541</v>
      </c>
      <c r="AE185" s="5">
        <v>3950541</v>
      </c>
      <c r="AF185" s="13">
        <v>0</v>
      </c>
      <c r="AG185" s="5">
        <v>5001545</v>
      </c>
      <c r="AH185" s="5">
        <v>5001545</v>
      </c>
      <c r="AI185" s="13">
        <v>0</v>
      </c>
      <c r="AJ185" s="5">
        <v>326749</v>
      </c>
      <c r="AK185" s="5">
        <v>326749</v>
      </c>
      <c r="AL185" s="13">
        <v>0</v>
      </c>
      <c r="AM185" s="5">
        <v>4738836</v>
      </c>
      <c r="AN185" s="5">
        <v>4738836</v>
      </c>
      <c r="AO185" s="13">
        <v>0</v>
      </c>
      <c r="AP185" s="5">
        <v>314130</v>
      </c>
      <c r="AQ185" s="5">
        <v>314130</v>
      </c>
      <c r="AR185" s="13">
        <v>0</v>
      </c>
    </row>
    <row r="186" spans="1:44" x14ac:dyDescent="0.25">
      <c r="A186" s="1" t="s">
        <v>360</v>
      </c>
      <c r="B186" s="2" t="s">
        <v>361</v>
      </c>
      <c r="C186" s="5">
        <v>607975</v>
      </c>
      <c r="D186" s="5">
        <v>607975</v>
      </c>
      <c r="E186" s="13">
        <v>0</v>
      </c>
      <c r="F186" s="14">
        <v>0</v>
      </c>
      <c r="G186" s="14">
        <v>0</v>
      </c>
      <c r="H186" s="13" t="s">
        <v>1050</v>
      </c>
      <c r="I186" s="48">
        <v>2651198</v>
      </c>
      <c r="J186" s="48">
        <v>2651198</v>
      </c>
      <c r="K186" s="13">
        <v>0</v>
      </c>
      <c r="L186" s="5">
        <v>0</v>
      </c>
      <c r="M186" s="5">
        <v>0</v>
      </c>
      <c r="N186" s="13" t="s">
        <v>1050</v>
      </c>
      <c r="O186" s="5">
        <v>0</v>
      </c>
      <c r="P186" s="5">
        <v>0</v>
      </c>
      <c r="Q186" s="13" t="s">
        <v>1050</v>
      </c>
      <c r="R186" s="5">
        <v>0</v>
      </c>
      <c r="S186" s="5">
        <v>0</v>
      </c>
      <c r="T186" s="13" t="s">
        <v>1050</v>
      </c>
      <c r="U186" s="48">
        <v>0</v>
      </c>
      <c r="V186" s="48">
        <v>0</v>
      </c>
      <c r="W186" s="13" t="s">
        <v>1050</v>
      </c>
      <c r="X186" s="5" t="s">
        <v>2048</v>
      </c>
      <c r="Y186" s="5" t="s">
        <v>2048</v>
      </c>
      <c r="Z186" s="13" t="s">
        <v>2048</v>
      </c>
      <c r="AA186" s="5">
        <v>0</v>
      </c>
      <c r="AB186" s="5">
        <v>0</v>
      </c>
      <c r="AC186" s="13" t="s">
        <v>1050</v>
      </c>
      <c r="AD186" s="5">
        <v>437229</v>
      </c>
      <c r="AE186" s="5">
        <v>437229</v>
      </c>
      <c r="AF186" s="13">
        <v>0</v>
      </c>
      <c r="AG186" s="5">
        <v>607975</v>
      </c>
      <c r="AH186" s="5">
        <v>607975</v>
      </c>
      <c r="AI186" s="13">
        <v>0</v>
      </c>
      <c r="AJ186" s="5">
        <v>41013</v>
      </c>
      <c r="AK186" s="5">
        <v>41013</v>
      </c>
      <c r="AL186" s="13">
        <v>0</v>
      </c>
      <c r="AM186" s="5">
        <v>0</v>
      </c>
      <c r="AN186" s="5">
        <v>0</v>
      </c>
      <c r="AO186" s="13" t="s">
        <v>1050</v>
      </c>
      <c r="AP186" s="5">
        <v>0</v>
      </c>
      <c r="AQ186" s="5">
        <v>0</v>
      </c>
      <c r="AR186" s="13" t="s">
        <v>1050</v>
      </c>
    </row>
    <row r="187" spans="1:44" x14ac:dyDescent="0.25">
      <c r="A187" s="1" t="s">
        <v>362</v>
      </c>
      <c r="B187" s="2" t="s">
        <v>363</v>
      </c>
      <c r="C187" s="5">
        <v>1400234</v>
      </c>
      <c r="D187" s="5">
        <v>1400234</v>
      </c>
      <c r="E187" s="13">
        <v>0</v>
      </c>
      <c r="F187" s="14">
        <v>7451757</v>
      </c>
      <c r="G187" s="14">
        <v>7451757</v>
      </c>
      <c r="H187" s="13">
        <v>0</v>
      </c>
      <c r="I187" s="48">
        <v>7762310</v>
      </c>
      <c r="J187" s="48">
        <v>7762310</v>
      </c>
      <c r="K187" s="13">
        <v>0</v>
      </c>
      <c r="L187" s="5">
        <v>0</v>
      </c>
      <c r="M187" s="5">
        <v>0</v>
      </c>
      <c r="N187" s="13" t="s">
        <v>1050</v>
      </c>
      <c r="O187" s="5">
        <v>0</v>
      </c>
      <c r="P187" s="5">
        <v>0</v>
      </c>
      <c r="Q187" s="13" t="s">
        <v>1050</v>
      </c>
      <c r="R187" s="5">
        <v>0</v>
      </c>
      <c r="S187" s="5">
        <v>0</v>
      </c>
      <c r="T187" s="13" t="s">
        <v>1050</v>
      </c>
      <c r="U187" s="48">
        <v>0</v>
      </c>
      <c r="V187" s="48">
        <v>0</v>
      </c>
      <c r="W187" s="13" t="s">
        <v>1050</v>
      </c>
      <c r="X187" s="5" t="s">
        <v>2048</v>
      </c>
      <c r="Y187" s="5" t="s">
        <v>2048</v>
      </c>
      <c r="Z187" s="13" t="s">
        <v>2048</v>
      </c>
      <c r="AA187" s="5">
        <v>7451757</v>
      </c>
      <c r="AB187" s="5">
        <v>7451757</v>
      </c>
      <c r="AC187" s="13">
        <v>0</v>
      </c>
      <c r="AD187" s="5">
        <v>2191555</v>
      </c>
      <c r="AE187" s="5">
        <v>2191555</v>
      </c>
      <c r="AF187" s="13">
        <v>0</v>
      </c>
      <c r="AG187" s="5">
        <v>1400234</v>
      </c>
      <c r="AH187" s="5">
        <v>1400234</v>
      </c>
      <c r="AI187" s="13">
        <v>0</v>
      </c>
      <c r="AJ187" s="5">
        <v>108350</v>
      </c>
      <c r="AK187" s="5">
        <v>108350</v>
      </c>
      <c r="AL187" s="13">
        <v>0</v>
      </c>
      <c r="AM187" s="5">
        <v>1400234</v>
      </c>
      <c r="AN187" s="5">
        <v>1400234</v>
      </c>
      <c r="AO187" s="13">
        <v>0</v>
      </c>
      <c r="AP187" s="5">
        <v>108350</v>
      </c>
      <c r="AQ187" s="5">
        <v>108350</v>
      </c>
      <c r="AR187" s="13">
        <v>0</v>
      </c>
    </row>
    <row r="188" spans="1:44" x14ac:dyDescent="0.25">
      <c r="A188" s="1" t="s">
        <v>364</v>
      </c>
      <c r="B188" s="2" t="s">
        <v>365</v>
      </c>
      <c r="C188" s="5">
        <v>219182</v>
      </c>
      <c r="D188" s="5">
        <v>219182</v>
      </c>
      <c r="E188" s="13">
        <v>0</v>
      </c>
      <c r="F188" s="14">
        <v>1246252</v>
      </c>
      <c r="G188" s="14">
        <v>1246252</v>
      </c>
      <c r="H188" s="13">
        <v>0</v>
      </c>
      <c r="I188" s="48">
        <v>382075</v>
      </c>
      <c r="J188" s="48">
        <v>382075</v>
      </c>
      <c r="K188" s="13">
        <v>0</v>
      </c>
      <c r="L188" s="5">
        <v>0</v>
      </c>
      <c r="M188" s="5">
        <v>0</v>
      </c>
      <c r="N188" s="13" t="s">
        <v>1050</v>
      </c>
      <c r="O188" s="5">
        <v>0</v>
      </c>
      <c r="P188" s="5">
        <v>0</v>
      </c>
      <c r="Q188" s="13" t="s">
        <v>1050</v>
      </c>
      <c r="R188" s="5">
        <v>0</v>
      </c>
      <c r="S188" s="5">
        <v>0</v>
      </c>
      <c r="T188" s="13" t="s">
        <v>1050</v>
      </c>
      <c r="U188" s="48">
        <v>0</v>
      </c>
      <c r="V188" s="48">
        <v>0</v>
      </c>
      <c r="W188" s="13" t="s">
        <v>1050</v>
      </c>
      <c r="X188" s="5" t="s">
        <v>2048</v>
      </c>
      <c r="Y188" s="5" t="s">
        <v>2048</v>
      </c>
      <c r="Z188" s="13" t="s">
        <v>2048</v>
      </c>
      <c r="AA188" s="5">
        <v>1401355</v>
      </c>
      <c r="AB188" s="5">
        <v>1401355</v>
      </c>
      <c r="AC188" s="13">
        <v>0</v>
      </c>
      <c r="AD188" s="5">
        <v>316376</v>
      </c>
      <c r="AE188" s="5">
        <v>316376</v>
      </c>
      <c r="AF188" s="13">
        <v>0</v>
      </c>
      <c r="AG188" s="5">
        <v>297413</v>
      </c>
      <c r="AH188" s="5">
        <v>297413</v>
      </c>
      <c r="AI188" s="13">
        <v>0</v>
      </c>
      <c r="AJ188" s="5">
        <v>27302</v>
      </c>
      <c r="AK188" s="5">
        <v>27302</v>
      </c>
      <c r="AL188" s="13">
        <v>0</v>
      </c>
      <c r="AM188" s="5">
        <v>297413</v>
      </c>
      <c r="AN188" s="5">
        <v>297413</v>
      </c>
      <c r="AO188" s="13">
        <v>0</v>
      </c>
      <c r="AP188" s="5">
        <v>27302</v>
      </c>
      <c r="AQ188" s="5">
        <v>27302</v>
      </c>
      <c r="AR188" s="13">
        <v>0</v>
      </c>
    </row>
    <row r="189" spans="1:44" x14ac:dyDescent="0.25">
      <c r="A189" s="1" t="s">
        <v>366</v>
      </c>
      <c r="B189" s="2" t="s">
        <v>367</v>
      </c>
      <c r="C189" s="5">
        <v>1421128</v>
      </c>
      <c r="D189" s="5">
        <v>1421128</v>
      </c>
      <c r="E189" s="13">
        <v>0</v>
      </c>
      <c r="F189" s="14">
        <v>5774323</v>
      </c>
      <c r="G189" s="14">
        <v>5774323</v>
      </c>
      <c r="H189" s="13">
        <v>0</v>
      </c>
      <c r="I189" s="48">
        <v>5884115</v>
      </c>
      <c r="J189" s="48">
        <v>5884115</v>
      </c>
      <c r="K189" s="13">
        <v>0</v>
      </c>
      <c r="L189" s="5">
        <v>0</v>
      </c>
      <c r="M189" s="5">
        <v>0</v>
      </c>
      <c r="N189" s="13" t="s">
        <v>1050</v>
      </c>
      <c r="O189" s="5">
        <v>0</v>
      </c>
      <c r="P189" s="5">
        <v>0</v>
      </c>
      <c r="Q189" s="13" t="s">
        <v>1050</v>
      </c>
      <c r="R189" s="5">
        <v>0</v>
      </c>
      <c r="S189" s="5">
        <v>0</v>
      </c>
      <c r="T189" s="13" t="s">
        <v>1050</v>
      </c>
      <c r="U189" s="48">
        <v>0</v>
      </c>
      <c r="V189" s="48">
        <v>0</v>
      </c>
      <c r="W189" s="13" t="s">
        <v>1050</v>
      </c>
      <c r="X189" s="5" t="s">
        <v>2048</v>
      </c>
      <c r="Y189" s="5" t="s">
        <v>2048</v>
      </c>
      <c r="Z189" s="13" t="s">
        <v>2048</v>
      </c>
      <c r="AA189" s="5">
        <v>5774323</v>
      </c>
      <c r="AB189" s="5">
        <v>5774323</v>
      </c>
      <c r="AC189" s="13">
        <v>0</v>
      </c>
      <c r="AD189" s="5">
        <v>750541</v>
      </c>
      <c r="AE189" s="5">
        <v>750541</v>
      </c>
      <c r="AF189" s="13">
        <v>0</v>
      </c>
      <c r="AG189" s="5">
        <v>1421128</v>
      </c>
      <c r="AH189" s="5">
        <v>1421128</v>
      </c>
      <c r="AI189" s="13">
        <v>0</v>
      </c>
      <c r="AJ189" s="5">
        <v>84777</v>
      </c>
      <c r="AK189" s="5">
        <v>84777</v>
      </c>
      <c r="AL189" s="13">
        <v>0</v>
      </c>
      <c r="AM189" s="5">
        <v>1421128</v>
      </c>
      <c r="AN189" s="5">
        <v>1421128</v>
      </c>
      <c r="AO189" s="13">
        <v>0</v>
      </c>
      <c r="AP189" s="5">
        <v>84777</v>
      </c>
      <c r="AQ189" s="5">
        <v>84777</v>
      </c>
      <c r="AR189" s="13">
        <v>0</v>
      </c>
    </row>
    <row r="190" spans="1:44" x14ac:dyDescent="0.25">
      <c r="A190" s="1" t="s">
        <v>368</v>
      </c>
      <c r="B190" s="2" t="s">
        <v>369</v>
      </c>
      <c r="C190" s="5">
        <v>1084132</v>
      </c>
      <c r="D190" s="5">
        <v>1084132</v>
      </c>
      <c r="E190" s="13">
        <v>0</v>
      </c>
      <c r="F190" s="14">
        <v>0</v>
      </c>
      <c r="G190" s="14">
        <v>0</v>
      </c>
      <c r="H190" s="13" t="s">
        <v>1050</v>
      </c>
      <c r="I190" s="48">
        <v>4542749</v>
      </c>
      <c r="J190" s="48">
        <v>4542749</v>
      </c>
      <c r="K190" s="13">
        <v>0</v>
      </c>
      <c r="L190" s="5">
        <v>0</v>
      </c>
      <c r="M190" s="5">
        <v>0</v>
      </c>
      <c r="N190" s="13" t="s">
        <v>1050</v>
      </c>
      <c r="O190" s="5">
        <v>0</v>
      </c>
      <c r="P190" s="5">
        <v>0</v>
      </c>
      <c r="Q190" s="13" t="s">
        <v>1050</v>
      </c>
      <c r="R190" s="5">
        <v>0</v>
      </c>
      <c r="S190" s="5">
        <v>0</v>
      </c>
      <c r="T190" s="13" t="s">
        <v>1050</v>
      </c>
      <c r="U190" s="48">
        <v>0</v>
      </c>
      <c r="V190" s="48">
        <v>0</v>
      </c>
      <c r="W190" s="13" t="s">
        <v>1050</v>
      </c>
      <c r="X190" s="5" t="s">
        <v>2048</v>
      </c>
      <c r="Y190" s="5" t="s">
        <v>2048</v>
      </c>
      <c r="Z190" s="13" t="s">
        <v>2048</v>
      </c>
      <c r="AA190" s="5">
        <v>0</v>
      </c>
      <c r="AB190" s="5">
        <v>0</v>
      </c>
      <c r="AC190" s="13" t="s">
        <v>1050</v>
      </c>
      <c r="AD190" s="5">
        <v>674493</v>
      </c>
      <c r="AE190" s="5">
        <v>674493</v>
      </c>
      <c r="AF190" s="13">
        <v>0</v>
      </c>
      <c r="AG190" s="5">
        <v>1084132</v>
      </c>
      <c r="AH190" s="5">
        <v>1084132</v>
      </c>
      <c r="AI190" s="13">
        <v>0</v>
      </c>
      <c r="AJ190" s="5">
        <v>63715</v>
      </c>
      <c r="AK190" s="5">
        <v>63715</v>
      </c>
      <c r="AL190" s="13">
        <v>0</v>
      </c>
      <c r="AM190" s="5">
        <v>0</v>
      </c>
      <c r="AN190" s="5">
        <v>0</v>
      </c>
      <c r="AO190" s="13" t="s">
        <v>1050</v>
      </c>
      <c r="AP190" s="5">
        <v>0</v>
      </c>
      <c r="AQ190" s="5">
        <v>0</v>
      </c>
      <c r="AR190" s="13" t="s">
        <v>1050</v>
      </c>
    </row>
    <row r="191" spans="1:44" x14ac:dyDescent="0.25">
      <c r="A191" s="1" t="s">
        <v>370</v>
      </c>
      <c r="B191" s="2" t="s">
        <v>371</v>
      </c>
      <c r="C191" s="5">
        <v>65395</v>
      </c>
      <c r="D191" s="5">
        <v>65395</v>
      </c>
      <c r="E191" s="13">
        <v>0</v>
      </c>
      <c r="F191" s="14">
        <v>0</v>
      </c>
      <c r="G191" s="14">
        <v>0</v>
      </c>
      <c r="H191" s="13" t="s">
        <v>1050</v>
      </c>
      <c r="I191" s="48">
        <v>172285</v>
      </c>
      <c r="J191" s="48">
        <v>172285</v>
      </c>
      <c r="K191" s="13">
        <v>0</v>
      </c>
      <c r="L191" s="5">
        <v>0</v>
      </c>
      <c r="M191" s="5">
        <v>0</v>
      </c>
      <c r="N191" s="13" t="s">
        <v>1050</v>
      </c>
      <c r="O191" s="5">
        <v>0</v>
      </c>
      <c r="P191" s="5">
        <v>0</v>
      </c>
      <c r="Q191" s="13" t="s">
        <v>1050</v>
      </c>
      <c r="R191" s="5">
        <v>0</v>
      </c>
      <c r="S191" s="5">
        <v>0</v>
      </c>
      <c r="T191" s="13" t="s">
        <v>1050</v>
      </c>
      <c r="U191" s="48">
        <v>0</v>
      </c>
      <c r="V191" s="48">
        <v>0</v>
      </c>
      <c r="W191" s="13" t="s">
        <v>1050</v>
      </c>
      <c r="X191" s="5" t="s">
        <v>2048</v>
      </c>
      <c r="Y191" s="5" t="s">
        <v>2048</v>
      </c>
      <c r="Z191" s="13" t="s">
        <v>2048</v>
      </c>
      <c r="AA191" s="5">
        <v>0</v>
      </c>
      <c r="AB191" s="5">
        <v>0</v>
      </c>
      <c r="AC191" s="13" t="s">
        <v>1050</v>
      </c>
      <c r="AD191" s="5">
        <v>8523</v>
      </c>
      <c r="AE191" s="5">
        <v>8523</v>
      </c>
      <c r="AF191" s="13">
        <v>0</v>
      </c>
      <c r="AG191" s="5">
        <v>65395</v>
      </c>
      <c r="AH191" s="5">
        <v>65395</v>
      </c>
      <c r="AI191" s="13">
        <v>0</v>
      </c>
      <c r="AJ191" s="5">
        <v>3421</v>
      </c>
      <c r="AK191" s="5">
        <v>3421</v>
      </c>
      <c r="AL191" s="13">
        <v>0</v>
      </c>
      <c r="AM191" s="5">
        <v>0</v>
      </c>
      <c r="AN191" s="5">
        <v>0</v>
      </c>
      <c r="AO191" s="13" t="s">
        <v>1050</v>
      </c>
      <c r="AP191" s="5">
        <v>0</v>
      </c>
      <c r="AQ191" s="5">
        <v>0</v>
      </c>
      <c r="AR191" s="13" t="s">
        <v>1050</v>
      </c>
    </row>
    <row r="192" spans="1:44" x14ac:dyDescent="0.25">
      <c r="A192" s="1" t="s">
        <v>372</v>
      </c>
      <c r="B192" s="2" t="s">
        <v>373</v>
      </c>
      <c r="C192" s="5">
        <v>2143478</v>
      </c>
      <c r="D192" s="5">
        <v>2143478</v>
      </c>
      <c r="E192" s="13">
        <v>0</v>
      </c>
      <c r="F192" s="14">
        <v>19335539</v>
      </c>
      <c r="G192" s="14">
        <v>19335539</v>
      </c>
      <c r="H192" s="13">
        <v>0</v>
      </c>
      <c r="I192" s="48">
        <v>4720671</v>
      </c>
      <c r="J192" s="48">
        <v>4720671</v>
      </c>
      <c r="K192" s="13">
        <v>0</v>
      </c>
      <c r="L192" s="5">
        <v>0</v>
      </c>
      <c r="M192" s="5">
        <v>0</v>
      </c>
      <c r="N192" s="13" t="s">
        <v>1050</v>
      </c>
      <c r="O192" s="5">
        <v>0</v>
      </c>
      <c r="P192" s="5">
        <v>0</v>
      </c>
      <c r="Q192" s="13" t="s">
        <v>1050</v>
      </c>
      <c r="R192" s="5">
        <v>0</v>
      </c>
      <c r="S192" s="5">
        <v>0</v>
      </c>
      <c r="T192" s="13" t="s">
        <v>1050</v>
      </c>
      <c r="U192" s="48">
        <v>0</v>
      </c>
      <c r="V192" s="48">
        <v>0</v>
      </c>
      <c r="W192" s="13" t="s">
        <v>1050</v>
      </c>
      <c r="X192" s="5" t="s">
        <v>2048</v>
      </c>
      <c r="Y192" s="5" t="s">
        <v>2048</v>
      </c>
      <c r="Z192" s="13" t="s">
        <v>2048</v>
      </c>
      <c r="AA192" s="5">
        <v>19335539</v>
      </c>
      <c r="AB192" s="5">
        <v>19335539</v>
      </c>
      <c r="AC192" s="13">
        <v>0</v>
      </c>
      <c r="AD192" s="5">
        <v>1051860</v>
      </c>
      <c r="AE192" s="5">
        <v>1051860</v>
      </c>
      <c r="AF192" s="13">
        <v>0</v>
      </c>
      <c r="AG192" s="5">
        <v>2143478</v>
      </c>
      <c r="AH192" s="5">
        <v>2143478</v>
      </c>
      <c r="AI192" s="13">
        <v>0</v>
      </c>
      <c r="AJ192" s="5">
        <v>83060</v>
      </c>
      <c r="AK192" s="5">
        <v>83060</v>
      </c>
      <c r="AL192" s="13">
        <v>0</v>
      </c>
      <c r="AM192" s="5">
        <v>2143478</v>
      </c>
      <c r="AN192" s="5">
        <v>2143478</v>
      </c>
      <c r="AO192" s="13">
        <v>0</v>
      </c>
      <c r="AP192" s="5">
        <v>83060</v>
      </c>
      <c r="AQ192" s="5">
        <v>83060</v>
      </c>
      <c r="AR192" s="13">
        <v>0</v>
      </c>
    </row>
    <row r="193" spans="1:44" x14ac:dyDescent="0.25">
      <c r="A193" s="1" t="s">
        <v>374</v>
      </c>
      <c r="B193" s="2" t="s">
        <v>375</v>
      </c>
      <c r="C193" s="5">
        <v>635444</v>
      </c>
      <c r="D193" s="5">
        <v>635444</v>
      </c>
      <c r="E193" s="13">
        <v>0</v>
      </c>
      <c r="F193" s="14">
        <v>1793542</v>
      </c>
      <c r="G193" s="14">
        <v>1793542</v>
      </c>
      <c r="H193" s="13">
        <v>0</v>
      </c>
      <c r="I193" s="48">
        <v>2472126</v>
      </c>
      <c r="J193" s="48">
        <v>2472126</v>
      </c>
      <c r="K193" s="13">
        <v>0</v>
      </c>
      <c r="L193" s="5">
        <v>0</v>
      </c>
      <c r="M193" s="5">
        <v>0</v>
      </c>
      <c r="N193" s="13" t="s">
        <v>1050</v>
      </c>
      <c r="O193" s="5">
        <v>0</v>
      </c>
      <c r="P193" s="5">
        <v>0</v>
      </c>
      <c r="Q193" s="13" t="s">
        <v>1050</v>
      </c>
      <c r="R193" s="5">
        <v>0</v>
      </c>
      <c r="S193" s="5">
        <v>0</v>
      </c>
      <c r="T193" s="13" t="s">
        <v>1050</v>
      </c>
      <c r="U193" s="48">
        <v>0</v>
      </c>
      <c r="V193" s="48">
        <v>0</v>
      </c>
      <c r="W193" s="13" t="s">
        <v>1050</v>
      </c>
      <c r="X193" s="5" t="s">
        <v>2048</v>
      </c>
      <c r="Y193" s="5" t="s">
        <v>2048</v>
      </c>
      <c r="Z193" s="13" t="s">
        <v>2048</v>
      </c>
      <c r="AA193" s="5">
        <v>1793542</v>
      </c>
      <c r="AB193" s="5">
        <v>1793542</v>
      </c>
      <c r="AC193" s="13">
        <v>0</v>
      </c>
      <c r="AD193" s="5">
        <v>276394</v>
      </c>
      <c r="AE193" s="5">
        <v>276394</v>
      </c>
      <c r="AF193" s="13">
        <v>0</v>
      </c>
      <c r="AG193" s="5">
        <v>635444</v>
      </c>
      <c r="AH193" s="5">
        <v>635444</v>
      </c>
      <c r="AI193" s="13">
        <v>0</v>
      </c>
      <c r="AJ193" s="5">
        <v>36987</v>
      </c>
      <c r="AK193" s="5">
        <v>36987</v>
      </c>
      <c r="AL193" s="13">
        <v>0</v>
      </c>
      <c r="AM193" s="5">
        <v>635444</v>
      </c>
      <c r="AN193" s="5">
        <v>635444</v>
      </c>
      <c r="AO193" s="13">
        <v>0</v>
      </c>
      <c r="AP193" s="5">
        <v>36987</v>
      </c>
      <c r="AQ193" s="5">
        <v>36987</v>
      </c>
      <c r="AR193" s="13">
        <v>0</v>
      </c>
    </row>
    <row r="194" spans="1:44" x14ac:dyDescent="0.25">
      <c r="A194" s="1" t="s">
        <v>376</v>
      </c>
      <c r="B194" s="2" t="s">
        <v>377</v>
      </c>
      <c r="C194" s="5">
        <v>403310</v>
      </c>
      <c r="D194" s="5">
        <v>403310</v>
      </c>
      <c r="E194" s="13">
        <v>0</v>
      </c>
      <c r="F194" s="14">
        <v>1407622</v>
      </c>
      <c r="G194" s="14">
        <v>1407622</v>
      </c>
      <c r="H194" s="13">
        <v>0</v>
      </c>
      <c r="I194" s="48">
        <v>1224323</v>
      </c>
      <c r="J194" s="48">
        <v>1224323</v>
      </c>
      <c r="K194" s="13">
        <v>0</v>
      </c>
      <c r="L194" s="5">
        <v>0</v>
      </c>
      <c r="M194" s="5">
        <v>0</v>
      </c>
      <c r="N194" s="13" t="s">
        <v>1050</v>
      </c>
      <c r="O194" s="5">
        <v>0</v>
      </c>
      <c r="P194" s="5">
        <v>0</v>
      </c>
      <c r="Q194" s="13" t="s">
        <v>1050</v>
      </c>
      <c r="R194" s="5">
        <v>0</v>
      </c>
      <c r="S194" s="5">
        <v>0</v>
      </c>
      <c r="T194" s="13" t="s">
        <v>1050</v>
      </c>
      <c r="U194" s="48">
        <v>0</v>
      </c>
      <c r="V194" s="48">
        <v>0</v>
      </c>
      <c r="W194" s="13" t="s">
        <v>1050</v>
      </c>
      <c r="X194" s="5" t="s">
        <v>2048</v>
      </c>
      <c r="Y194" s="5" t="s">
        <v>2048</v>
      </c>
      <c r="Z194" s="13" t="s">
        <v>2048</v>
      </c>
      <c r="AA194" s="5">
        <v>1407622</v>
      </c>
      <c r="AB194" s="5">
        <v>1407622</v>
      </c>
      <c r="AC194" s="13">
        <v>0</v>
      </c>
      <c r="AD194" s="5">
        <v>135868</v>
      </c>
      <c r="AE194" s="5">
        <v>135868</v>
      </c>
      <c r="AF194" s="13">
        <v>0</v>
      </c>
      <c r="AG194" s="5">
        <v>403310</v>
      </c>
      <c r="AH194" s="5">
        <v>403310</v>
      </c>
      <c r="AI194" s="13">
        <v>0</v>
      </c>
      <c r="AJ194" s="5">
        <v>20908</v>
      </c>
      <c r="AK194" s="5">
        <v>20908</v>
      </c>
      <c r="AL194" s="13">
        <v>0</v>
      </c>
      <c r="AM194" s="5">
        <v>403310</v>
      </c>
      <c r="AN194" s="5">
        <v>403310</v>
      </c>
      <c r="AO194" s="13">
        <v>0</v>
      </c>
      <c r="AP194" s="5">
        <v>20908</v>
      </c>
      <c r="AQ194" s="5">
        <v>20908</v>
      </c>
      <c r="AR194" s="13">
        <v>0</v>
      </c>
    </row>
    <row r="195" spans="1:44" x14ac:dyDescent="0.25">
      <c r="A195" s="1" t="s">
        <v>378</v>
      </c>
      <c r="B195" s="2" t="s">
        <v>379</v>
      </c>
      <c r="C195" s="5">
        <v>3886368</v>
      </c>
      <c r="D195" s="5">
        <v>3886368</v>
      </c>
      <c r="E195" s="13">
        <v>0</v>
      </c>
      <c r="F195" s="14">
        <v>13333891</v>
      </c>
      <c r="G195" s="14">
        <v>13333891</v>
      </c>
      <c r="H195" s="13">
        <v>0</v>
      </c>
      <c r="I195" s="48">
        <v>23084716</v>
      </c>
      <c r="J195" s="48">
        <v>23084716</v>
      </c>
      <c r="K195" s="13">
        <v>0</v>
      </c>
      <c r="L195" s="5">
        <v>28.8</v>
      </c>
      <c r="M195" s="5">
        <v>28.8</v>
      </c>
      <c r="N195" s="13">
        <v>0</v>
      </c>
      <c r="O195" s="5">
        <v>427836</v>
      </c>
      <c r="P195" s="5">
        <v>427836</v>
      </c>
      <c r="Q195" s="13">
        <v>0</v>
      </c>
      <c r="R195" s="5">
        <v>13247391</v>
      </c>
      <c r="S195" s="5">
        <v>13247391</v>
      </c>
      <c r="T195" s="13">
        <v>0</v>
      </c>
      <c r="U195" s="48">
        <v>4952215</v>
      </c>
      <c r="V195" s="48">
        <v>4952215</v>
      </c>
      <c r="W195" s="13">
        <v>0</v>
      </c>
      <c r="X195" s="5" t="s">
        <v>2049</v>
      </c>
      <c r="Y195" s="5" t="s">
        <v>2049</v>
      </c>
      <c r="Z195" s="13" t="s">
        <v>2048</v>
      </c>
      <c r="AA195" s="5">
        <v>26581282</v>
      </c>
      <c r="AB195" s="5">
        <v>26581282</v>
      </c>
      <c r="AC195" s="13">
        <v>0</v>
      </c>
      <c r="AD195" s="5">
        <v>2473542</v>
      </c>
      <c r="AE195" s="5">
        <v>2473542</v>
      </c>
      <c r="AF195" s="13">
        <v>0</v>
      </c>
      <c r="AG195" s="5">
        <v>4314204</v>
      </c>
      <c r="AH195" s="5">
        <v>4314204</v>
      </c>
      <c r="AI195" s="13">
        <v>0</v>
      </c>
      <c r="AJ195" s="5">
        <v>245392</v>
      </c>
      <c r="AK195" s="5">
        <v>245392</v>
      </c>
      <c r="AL195" s="13">
        <v>0</v>
      </c>
      <c r="AM195" s="5">
        <v>4314204</v>
      </c>
      <c r="AN195" s="5">
        <v>4314204</v>
      </c>
      <c r="AO195" s="13">
        <v>0</v>
      </c>
      <c r="AP195" s="5">
        <v>245392</v>
      </c>
      <c r="AQ195" s="5">
        <v>245392</v>
      </c>
      <c r="AR195" s="13">
        <v>0</v>
      </c>
    </row>
    <row r="196" spans="1:44" x14ac:dyDescent="0.25">
      <c r="A196" s="1" t="s">
        <v>380</v>
      </c>
      <c r="B196" s="2" t="s">
        <v>381</v>
      </c>
      <c r="C196" s="5">
        <v>760696</v>
      </c>
      <c r="D196" s="5">
        <v>760696</v>
      </c>
      <c r="E196" s="13">
        <v>0</v>
      </c>
      <c r="F196" s="14">
        <v>4528415</v>
      </c>
      <c r="G196" s="14">
        <v>4528415</v>
      </c>
      <c r="H196" s="13">
        <v>0</v>
      </c>
      <c r="I196" s="48">
        <v>4782498</v>
      </c>
      <c r="J196" s="48">
        <v>4782498</v>
      </c>
      <c r="K196" s="13">
        <v>0</v>
      </c>
      <c r="L196" s="5">
        <v>0</v>
      </c>
      <c r="M196" s="5">
        <v>0</v>
      </c>
      <c r="N196" s="13" t="s">
        <v>1050</v>
      </c>
      <c r="O196" s="5">
        <v>0</v>
      </c>
      <c r="P196" s="5">
        <v>0</v>
      </c>
      <c r="Q196" s="13" t="s">
        <v>1050</v>
      </c>
      <c r="R196" s="5">
        <v>0</v>
      </c>
      <c r="S196" s="5">
        <v>0</v>
      </c>
      <c r="T196" s="13" t="s">
        <v>1050</v>
      </c>
      <c r="U196" s="48">
        <v>0</v>
      </c>
      <c r="V196" s="48">
        <v>0</v>
      </c>
      <c r="W196" s="13" t="s">
        <v>1050</v>
      </c>
      <c r="X196" s="5" t="s">
        <v>2048</v>
      </c>
      <c r="Y196" s="5" t="s">
        <v>2048</v>
      </c>
      <c r="Z196" s="13" t="s">
        <v>2048</v>
      </c>
      <c r="AA196" s="5">
        <v>4528415</v>
      </c>
      <c r="AB196" s="5">
        <v>4528415</v>
      </c>
      <c r="AC196" s="13">
        <v>0</v>
      </c>
      <c r="AD196" s="5">
        <v>2116785</v>
      </c>
      <c r="AE196" s="5">
        <v>2116785</v>
      </c>
      <c r="AF196" s="13">
        <v>0</v>
      </c>
      <c r="AG196" s="5">
        <v>760696</v>
      </c>
      <c r="AH196" s="5">
        <v>760696</v>
      </c>
      <c r="AI196" s="13">
        <v>0</v>
      </c>
      <c r="AJ196" s="5">
        <v>77394</v>
      </c>
      <c r="AK196" s="5">
        <v>77394</v>
      </c>
      <c r="AL196" s="13">
        <v>0</v>
      </c>
      <c r="AM196" s="5">
        <v>760696</v>
      </c>
      <c r="AN196" s="5">
        <v>760696</v>
      </c>
      <c r="AO196" s="13">
        <v>0</v>
      </c>
      <c r="AP196" s="5">
        <v>77394</v>
      </c>
      <c r="AQ196" s="5">
        <v>77394</v>
      </c>
      <c r="AR196" s="13">
        <v>0</v>
      </c>
    </row>
    <row r="197" spans="1:44" x14ac:dyDescent="0.25">
      <c r="A197" s="1" t="s">
        <v>382</v>
      </c>
      <c r="B197" s="2" t="s">
        <v>383</v>
      </c>
      <c r="C197" s="5">
        <v>14435977</v>
      </c>
      <c r="D197" s="5">
        <v>14435977</v>
      </c>
      <c r="E197" s="13">
        <v>0</v>
      </c>
      <c r="F197" s="14">
        <v>101431692</v>
      </c>
      <c r="G197" s="14">
        <v>101431692</v>
      </c>
      <c r="H197" s="13">
        <v>0</v>
      </c>
      <c r="I197" s="48">
        <v>108073192</v>
      </c>
      <c r="J197" s="48">
        <v>108073192</v>
      </c>
      <c r="K197" s="13">
        <v>0</v>
      </c>
      <c r="L197" s="5">
        <v>19.600000000000001</v>
      </c>
      <c r="M197" s="5">
        <v>19.600000000000001</v>
      </c>
      <c r="N197" s="13">
        <v>0</v>
      </c>
      <c r="O197" s="5">
        <v>1488713</v>
      </c>
      <c r="P197" s="5">
        <v>1488713</v>
      </c>
      <c r="Q197" s="13">
        <v>0</v>
      </c>
      <c r="R197" s="5">
        <v>15194086</v>
      </c>
      <c r="S197" s="5">
        <v>15194086</v>
      </c>
      <c r="T197" s="13">
        <v>0</v>
      </c>
      <c r="U197" s="48">
        <v>14985715</v>
      </c>
      <c r="V197" s="48">
        <v>14985715</v>
      </c>
      <c r="W197" s="13">
        <v>0</v>
      </c>
      <c r="X197" s="5" t="s">
        <v>2048</v>
      </c>
      <c r="Y197" s="5" t="s">
        <v>2048</v>
      </c>
      <c r="Z197" s="13" t="s">
        <v>2048</v>
      </c>
      <c r="AA197" s="5">
        <v>116625778</v>
      </c>
      <c r="AB197" s="5">
        <v>116625778</v>
      </c>
      <c r="AC197" s="13">
        <v>0</v>
      </c>
      <c r="AD197" s="5">
        <v>17662058</v>
      </c>
      <c r="AE197" s="5">
        <v>17662058</v>
      </c>
      <c r="AF197" s="13">
        <v>0</v>
      </c>
      <c r="AG197" s="5">
        <v>15924690</v>
      </c>
      <c r="AH197" s="5">
        <v>15924690</v>
      </c>
      <c r="AI197" s="13">
        <v>0</v>
      </c>
      <c r="AJ197" s="5">
        <v>1149408</v>
      </c>
      <c r="AK197" s="5">
        <v>1149408</v>
      </c>
      <c r="AL197" s="13">
        <v>0</v>
      </c>
      <c r="AM197" s="5">
        <v>15304208</v>
      </c>
      <c r="AN197" s="5">
        <v>15304208</v>
      </c>
      <c r="AO197" s="13">
        <v>0</v>
      </c>
      <c r="AP197" s="5">
        <v>1112862</v>
      </c>
      <c r="AQ197" s="5">
        <v>1112862</v>
      </c>
      <c r="AR197" s="13">
        <v>0</v>
      </c>
    </row>
    <row r="198" spans="1:44" x14ac:dyDescent="0.25">
      <c r="A198" s="1" t="s">
        <v>384</v>
      </c>
      <c r="B198" s="2" t="s">
        <v>385</v>
      </c>
      <c r="C198" s="5">
        <v>307945</v>
      </c>
      <c r="D198" s="5">
        <v>307945</v>
      </c>
      <c r="E198" s="13">
        <v>0</v>
      </c>
      <c r="F198" s="14">
        <v>0</v>
      </c>
      <c r="G198" s="14">
        <v>0</v>
      </c>
      <c r="H198" s="13" t="s">
        <v>1050</v>
      </c>
      <c r="I198" s="48">
        <v>1549032</v>
      </c>
      <c r="J198" s="48">
        <v>1549032</v>
      </c>
      <c r="K198" s="13">
        <v>0</v>
      </c>
      <c r="L198" s="5">
        <v>0</v>
      </c>
      <c r="M198" s="5">
        <v>0</v>
      </c>
      <c r="N198" s="13" t="s">
        <v>1050</v>
      </c>
      <c r="O198" s="5">
        <v>0</v>
      </c>
      <c r="P198" s="5">
        <v>0</v>
      </c>
      <c r="Q198" s="13" t="s">
        <v>1050</v>
      </c>
      <c r="R198" s="5">
        <v>0</v>
      </c>
      <c r="S198" s="5">
        <v>0</v>
      </c>
      <c r="T198" s="13" t="s">
        <v>1050</v>
      </c>
      <c r="U198" s="48">
        <v>0</v>
      </c>
      <c r="V198" s="48">
        <v>0</v>
      </c>
      <c r="W198" s="13" t="s">
        <v>1050</v>
      </c>
      <c r="X198" s="5" t="s">
        <v>2048</v>
      </c>
      <c r="Y198" s="5" t="s">
        <v>2048</v>
      </c>
      <c r="Z198" s="13" t="s">
        <v>2048</v>
      </c>
      <c r="AA198" s="5">
        <v>0</v>
      </c>
      <c r="AB198" s="5">
        <v>0</v>
      </c>
      <c r="AC198" s="13" t="s">
        <v>1050</v>
      </c>
      <c r="AD198" s="5">
        <v>81064</v>
      </c>
      <c r="AE198" s="5">
        <v>81064</v>
      </c>
      <c r="AF198" s="13">
        <v>0</v>
      </c>
      <c r="AG198" s="5">
        <v>307945</v>
      </c>
      <c r="AH198" s="5">
        <v>307945</v>
      </c>
      <c r="AI198" s="13">
        <v>0</v>
      </c>
      <c r="AJ198" s="5">
        <v>17592</v>
      </c>
      <c r="AK198" s="5">
        <v>17592</v>
      </c>
      <c r="AL198" s="13">
        <v>0</v>
      </c>
      <c r="AM198" s="5">
        <v>0</v>
      </c>
      <c r="AN198" s="5">
        <v>0</v>
      </c>
      <c r="AO198" s="13" t="s">
        <v>1050</v>
      </c>
      <c r="AP198" s="5">
        <v>0</v>
      </c>
      <c r="AQ198" s="5">
        <v>0</v>
      </c>
      <c r="AR198" s="13" t="s">
        <v>1050</v>
      </c>
    </row>
    <row r="199" spans="1:44" x14ac:dyDescent="0.25">
      <c r="A199" s="1" t="s">
        <v>386</v>
      </c>
      <c r="B199" s="2" t="s">
        <v>387</v>
      </c>
      <c r="C199" s="5">
        <v>423262</v>
      </c>
      <c r="D199" s="5">
        <v>423262</v>
      </c>
      <c r="E199" s="13">
        <v>0</v>
      </c>
      <c r="F199" s="14">
        <v>0</v>
      </c>
      <c r="G199" s="14">
        <v>0</v>
      </c>
      <c r="H199" s="13" t="s">
        <v>1050</v>
      </c>
      <c r="I199" s="48">
        <v>2348542</v>
      </c>
      <c r="J199" s="48">
        <v>2348542</v>
      </c>
      <c r="K199" s="13">
        <v>0</v>
      </c>
      <c r="L199" s="5">
        <v>0</v>
      </c>
      <c r="M199" s="5">
        <v>0</v>
      </c>
      <c r="N199" s="13" t="s">
        <v>1050</v>
      </c>
      <c r="O199" s="5">
        <v>0</v>
      </c>
      <c r="P199" s="5">
        <v>0</v>
      </c>
      <c r="Q199" s="13" t="s">
        <v>1050</v>
      </c>
      <c r="R199" s="5">
        <v>0</v>
      </c>
      <c r="S199" s="5">
        <v>0</v>
      </c>
      <c r="T199" s="13" t="s">
        <v>1050</v>
      </c>
      <c r="U199" s="48">
        <v>0</v>
      </c>
      <c r="V199" s="48">
        <v>0</v>
      </c>
      <c r="W199" s="13" t="s">
        <v>1050</v>
      </c>
      <c r="X199" s="5" t="s">
        <v>2048</v>
      </c>
      <c r="Y199" s="5" t="s">
        <v>2048</v>
      </c>
      <c r="Z199" s="13" t="s">
        <v>2048</v>
      </c>
      <c r="AA199" s="5">
        <v>0</v>
      </c>
      <c r="AB199" s="5">
        <v>0</v>
      </c>
      <c r="AC199" s="13" t="s">
        <v>1050</v>
      </c>
      <c r="AD199" s="5">
        <v>203701</v>
      </c>
      <c r="AE199" s="5">
        <v>203701</v>
      </c>
      <c r="AF199" s="13">
        <v>0</v>
      </c>
      <c r="AG199" s="5">
        <v>423262</v>
      </c>
      <c r="AH199" s="5">
        <v>423262</v>
      </c>
      <c r="AI199" s="13">
        <v>0</v>
      </c>
      <c r="AJ199" s="5">
        <v>31748</v>
      </c>
      <c r="AK199" s="5">
        <v>31748</v>
      </c>
      <c r="AL199" s="13">
        <v>0</v>
      </c>
      <c r="AM199" s="5">
        <v>0</v>
      </c>
      <c r="AN199" s="5">
        <v>0</v>
      </c>
      <c r="AO199" s="13" t="s">
        <v>1050</v>
      </c>
      <c r="AP199" s="5">
        <v>0</v>
      </c>
      <c r="AQ199" s="5">
        <v>0</v>
      </c>
      <c r="AR199" s="13" t="s">
        <v>1050</v>
      </c>
    </row>
    <row r="200" spans="1:44" x14ac:dyDescent="0.25">
      <c r="A200" s="1" t="s">
        <v>388</v>
      </c>
      <c r="B200" s="2" t="s">
        <v>389</v>
      </c>
      <c r="C200" s="5">
        <v>1493744</v>
      </c>
      <c r="D200" s="5">
        <v>1493744</v>
      </c>
      <c r="E200" s="13">
        <v>0</v>
      </c>
      <c r="F200" s="14">
        <v>6002300</v>
      </c>
      <c r="G200" s="14">
        <v>6002300</v>
      </c>
      <c r="H200" s="13">
        <v>0</v>
      </c>
      <c r="I200" s="48">
        <v>7647757</v>
      </c>
      <c r="J200" s="48">
        <v>7647757</v>
      </c>
      <c r="K200" s="13">
        <v>0</v>
      </c>
      <c r="L200" s="5">
        <v>0</v>
      </c>
      <c r="M200" s="5">
        <v>0</v>
      </c>
      <c r="N200" s="13" t="s">
        <v>1050</v>
      </c>
      <c r="O200" s="5">
        <v>0</v>
      </c>
      <c r="P200" s="5">
        <v>0</v>
      </c>
      <c r="Q200" s="13" t="s">
        <v>1050</v>
      </c>
      <c r="R200" s="5">
        <v>0</v>
      </c>
      <c r="S200" s="5">
        <v>0</v>
      </c>
      <c r="T200" s="13" t="s">
        <v>1050</v>
      </c>
      <c r="U200" s="48">
        <v>0</v>
      </c>
      <c r="V200" s="48">
        <v>0</v>
      </c>
      <c r="W200" s="13" t="s">
        <v>1050</v>
      </c>
      <c r="X200" s="5" t="s">
        <v>2048</v>
      </c>
      <c r="Y200" s="5" t="s">
        <v>2048</v>
      </c>
      <c r="Z200" s="13" t="s">
        <v>2048</v>
      </c>
      <c r="AA200" s="5">
        <v>6002300</v>
      </c>
      <c r="AB200" s="5">
        <v>6002300</v>
      </c>
      <c r="AC200" s="13">
        <v>0</v>
      </c>
      <c r="AD200" s="5">
        <v>751909</v>
      </c>
      <c r="AE200" s="5">
        <v>751909</v>
      </c>
      <c r="AF200" s="13">
        <v>0</v>
      </c>
      <c r="AG200" s="5">
        <v>1493744</v>
      </c>
      <c r="AH200" s="5">
        <v>1493744</v>
      </c>
      <c r="AI200" s="13">
        <v>0</v>
      </c>
      <c r="AJ200" s="5">
        <v>96252</v>
      </c>
      <c r="AK200" s="5">
        <v>96252</v>
      </c>
      <c r="AL200" s="13">
        <v>0</v>
      </c>
      <c r="AM200" s="5">
        <v>1493744</v>
      </c>
      <c r="AN200" s="5">
        <v>1493744</v>
      </c>
      <c r="AO200" s="13">
        <v>0</v>
      </c>
      <c r="AP200" s="5">
        <v>96252</v>
      </c>
      <c r="AQ200" s="5">
        <v>96252</v>
      </c>
      <c r="AR200" s="13">
        <v>0</v>
      </c>
    </row>
    <row r="201" spans="1:44" x14ac:dyDescent="0.25">
      <c r="A201" s="1" t="s">
        <v>390</v>
      </c>
      <c r="B201" s="2" t="s">
        <v>391</v>
      </c>
      <c r="C201" s="5">
        <v>952587</v>
      </c>
      <c r="D201" s="5">
        <v>952587</v>
      </c>
      <c r="E201" s="13">
        <v>0</v>
      </c>
      <c r="F201" s="14">
        <v>1425343</v>
      </c>
      <c r="G201" s="14">
        <v>1425343</v>
      </c>
      <c r="H201" s="13">
        <v>0</v>
      </c>
      <c r="I201" s="48">
        <v>3473580</v>
      </c>
      <c r="J201" s="48">
        <v>3473580</v>
      </c>
      <c r="K201" s="13">
        <v>0</v>
      </c>
      <c r="L201" s="5">
        <v>0</v>
      </c>
      <c r="M201" s="5">
        <v>0</v>
      </c>
      <c r="N201" s="13" t="s">
        <v>1050</v>
      </c>
      <c r="O201" s="5">
        <v>0</v>
      </c>
      <c r="P201" s="5">
        <v>0</v>
      </c>
      <c r="Q201" s="13" t="s">
        <v>1050</v>
      </c>
      <c r="R201" s="5">
        <v>0</v>
      </c>
      <c r="S201" s="5">
        <v>0</v>
      </c>
      <c r="T201" s="13" t="s">
        <v>1050</v>
      </c>
      <c r="U201" s="48">
        <v>0</v>
      </c>
      <c r="V201" s="48">
        <v>0</v>
      </c>
      <c r="W201" s="13" t="s">
        <v>1050</v>
      </c>
      <c r="X201" s="5" t="s">
        <v>2048</v>
      </c>
      <c r="Y201" s="5" t="s">
        <v>2048</v>
      </c>
      <c r="Z201" s="13" t="s">
        <v>2048</v>
      </c>
      <c r="AA201" s="5">
        <v>1425343</v>
      </c>
      <c r="AB201" s="5">
        <v>1425343</v>
      </c>
      <c r="AC201" s="13">
        <v>0</v>
      </c>
      <c r="AD201" s="5">
        <v>200002</v>
      </c>
      <c r="AE201" s="5">
        <v>200002</v>
      </c>
      <c r="AF201" s="13">
        <v>0</v>
      </c>
      <c r="AG201" s="5">
        <v>952587</v>
      </c>
      <c r="AH201" s="5">
        <v>952587</v>
      </c>
      <c r="AI201" s="13">
        <v>0</v>
      </c>
      <c r="AJ201" s="5">
        <v>51560</v>
      </c>
      <c r="AK201" s="5">
        <v>51560</v>
      </c>
      <c r="AL201" s="13">
        <v>0</v>
      </c>
      <c r="AM201" s="5">
        <v>952587</v>
      </c>
      <c r="AN201" s="5">
        <v>952587</v>
      </c>
      <c r="AO201" s="13">
        <v>0</v>
      </c>
      <c r="AP201" s="5">
        <v>51560</v>
      </c>
      <c r="AQ201" s="5">
        <v>51560</v>
      </c>
      <c r="AR201" s="13">
        <v>0</v>
      </c>
    </row>
    <row r="202" spans="1:44" x14ac:dyDescent="0.25">
      <c r="A202" s="1" t="s">
        <v>392</v>
      </c>
      <c r="B202" s="2" t="s">
        <v>393</v>
      </c>
      <c r="C202" s="5">
        <v>862602</v>
      </c>
      <c r="D202" s="5">
        <v>862602</v>
      </c>
      <c r="E202" s="13">
        <v>0</v>
      </c>
      <c r="F202" s="14">
        <v>770711</v>
      </c>
      <c r="G202" s="14">
        <v>770711</v>
      </c>
      <c r="H202" s="13">
        <v>0</v>
      </c>
      <c r="I202" s="48">
        <v>4228304</v>
      </c>
      <c r="J202" s="48">
        <v>4228304</v>
      </c>
      <c r="K202" s="13">
        <v>0</v>
      </c>
      <c r="L202" s="5">
        <v>0</v>
      </c>
      <c r="M202" s="5">
        <v>0</v>
      </c>
      <c r="N202" s="13" t="s">
        <v>1050</v>
      </c>
      <c r="O202" s="5">
        <v>0</v>
      </c>
      <c r="P202" s="5">
        <v>0</v>
      </c>
      <c r="Q202" s="13" t="s">
        <v>1050</v>
      </c>
      <c r="R202" s="5">
        <v>0</v>
      </c>
      <c r="S202" s="5">
        <v>0</v>
      </c>
      <c r="T202" s="13" t="s">
        <v>1050</v>
      </c>
      <c r="U202" s="48">
        <v>0</v>
      </c>
      <c r="V202" s="48">
        <v>0</v>
      </c>
      <c r="W202" s="13" t="s">
        <v>1050</v>
      </c>
      <c r="X202" s="5" t="s">
        <v>2048</v>
      </c>
      <c r="Y202" s="5" t="s">
        <v>2048</v>
      </c>
      <c r="Z202" s="13" t="s">
        <v>2048</v>
      </c>
      <c r="AA202" s="5">
        <v>770711</v>
      </c>
      <c r="AB202" s="5">
        <v>770711</v>
      </c>
      <c r="AC202" s="13">
        <v>0</v>
      </c>
      <c r="AD202" s="5">
        <v>1170117</v>
      </c>
      <c r="AE202" s="5">
        <v>1170117</v>
      </c>
      <c r="AF202" s="13">
        <v>0</v>
      </c>
      <c r="AG202" s="5">
        <v>862602</v>
      </c>
      <c r="AH202" s="5">
        <v>862602</v>
      </c>
      <c r="AI202" s="13">
        <v>0</v>
      </c>
      <c r="AJ202" s="5">
        <v>52427</v>
      </c>
      <c r="AK202" s="5">
        <v>52427</v>
      </c>
      <c r="AL202" s="13">
        <v>0</v>
      </c>
      <c r="AM202" s="5">
        <v>141014</v>
      </c>
      <c r="AN202" s="5">
        <v>141014</v>
      </c>
      <c r="AO202" s="13">
        <v>0</v>
      </c>
      <c r="AP202" s="5">
        <v>6273</v>
      </c>
      <c r="AQ202" s="5">
        <v>6273</v>
      </c>
      <c r="AR202" s="13">
        <v>0</v>
      </c>
    </row>
    <row r="203" spans="1:44" x14ac:dyDescent="0.25">
      <c r="A203" s="2" t="s">
        <v>394</v>
      </c>
      <c r="B203" s="2" t="s">
        <v>395</v>
      </c>
      <c r="C203" s="5" t="s">
        <v>1050</v>
      </c>
      <c r="D203" s="5">
        <v>724369.39552286954</v>
      </c>
      <c r="E203" s="13" t="s">
        <v>2028</v>
      </c>
      <c r="F203" s="14" t="s">
        <v>1050</v>
      </c>
      <c r="G203" s="14">
        <v>4835442.2959366022</v>
      </c>
      <c r="H203" s="13" t="s">
        <v>2028</v>
      </c>
      <c r="I203" s="48" t="s">
        <v>1050</v>
      </c>
      <c r="J203" s="48">
        <v>2785610.10952147</v>
      </c>
      <c r="K203" s="13" t="s">
        <v>2028</v>
      </c>
      <c r="L203" s="5" t="s">
        <v>1050</v>
      </c>
      <c r="M203" s="5">
        <v>0</v>
      </c>
      <c r="N203" s="13" t="s">
        <v>2028</v>
      </c>
      <c r="O203" s="5" t="s">
        <v>1050</v>
      </c>
      <c r="P203" s="5">
        <v>0</v>
      </c>
      <c r="Q203" s="13" t="s">
        <v>2028</v>
      </c>
      <c r="R203" s="5" t="s">
        <v>1050</v>
      </c>
      <c r="S203" s="5">
        <v>0</v>
      </c>
      <c r="T203" s="13" t="s">
        <v>2028</v>
      </c>
      <c r="U203" s="48" t="s">
        <v>1050</v>
      </c>
      <c r="V203" s="48">
        <v>0</v>
      </c>
      <c r="W203" s="13" t="s">
        <v>2028</v>
      </c>
      <c r="X203" s="5" t="s">
        <v>1050</v>
      </c>
      <c r="Y203" s="5" t="s">
        <v>2048</v>
      </c>
      <c r="Z203" s="13" t="s">
        <v>2049</v>
      </c>
      <c r="AA203" s="5" t="s">
        <v>1050</v>
      </c>
      <c r="AB203" s="5">
        <v>4835442.2959366022</v>
      </c>
      <c r="AC203" s="13" t="s">
        <v>2028</v>
      </c>
      <c r="AD203" s="5" t="s">
        <v>1050</v>
      </c>
      <c r="AE203" s="5">
        <v>227835.67313275076</v>
      </c>
      <c r="AF203" s="13" t="s">
        <v>2028</v>
      </c>
      <c r="AG203" s="5" t="s">
        <v>1050</v>
      </c>
      <c r="AH203" s="5">
        <v>724369.39552286954</v>
      </c>
      <c r="AI203" s="13" t="s">
        <v>2028</v>
      </c>
      <c r="AJ203" s="5" t="s">
        <v>1050</v>
      </c>
      <c r="AK203" s="5">
        <v>39159.508319562512</v>
      </c>
      <c r="AL203" s="13" t="s">
        <v>2028</v>
      </c>
      <c r="AM203" s="5" t="s">
        <v>1050</v>
      </c>
      <c r="AN203" s="5">
        <v>724369.39552286954</v>
      </c>
      <c r="AO203" s="13" t="s">
        <v>2028</v>
      </c>
      <c r="AP203" s="5" t="s">
        <v>1050</v>
      </c>
      <c r="AQ203" s="5">
        <v>39159.508319562512</v>
      </c>
      <c r="AR203" s="13" t="s">
        <v>2028</v>
      </c>
    </row>
    <row r="204" spans="1:44" x14ac:dyDescent="0.25">
      <c r="A204" s="1" t="s">
        <v>396</v>
      </c>
      <c r="B204" s="2" t="s">
        <v>397</v>
      </c>
      <c r="C204" s="5">
        <v>0</v>
      </c>
      <c r="D204" s="5">
        <v>0</v>
      </c>
      <c r="E204" s="13" t="s">
        <v>1050</v>
      </c>
      <c r="F204" s="14">
        <v>0</v>
      </c>
      <c r="G204" s="14">
        <v>0</v>
      </c>
      <c r="H204" s="13" t="s">
        <v>1050</v>
      </c>
      <c r="I204" s="48">
        <v>0</v>
      </c>
      <c r="J204" s="48">
        <v>0</v>
      </c>
      <c r="K204" s="13" t="s">
        <v>1050</v>
      </c>
      <c r="L204" s="5">
        <v>0</v>
      </c>
      <c r="M204" s="5">
        <v>0</v>
      </c>
      <c r="N204" s="13" t="s">
        <v>1050</v>
      </c>
      <c r="O204" s="5">
        <v>0</v>
      </c>
      <c r="P204" s="5">
        <v>0</v>
      </c>
      <c r="Q204" s="13" t="s">
        <v>1050</v>
      </c>
      <c r="R204" s="5">
        <v>0</v>
      </c>
      <c r="S204" s="5">
        <v>0</v>
      </c>
      <c r="T204" s="13" t="s">
        <v>1050</v>
      </c>
      <c r="U204" s="48">
        <v>0</v>
      </c>
      <c r="V204" s="48">
        <v>0</v>
      </c>
      <c r="W204" s="13" t="s">
        <v>1050</v>
      </c>
      <c r="X204" s="5" t="s">
        <v>2048</v>
      </c>
      <c r="Y204" s="5" t="s">
        <v>2048</v>
      </c>
      <c r="Z204" s="13" t="s">
        <v>2048</v>
      </c>
      <c r="AA204" s="5">
        <v>0</v>
      </c>
      <c r="AB204" s="5">
        <v>0</v>
      </c>
      <c r="AC204" s="13" t="s">
        <v>1050</v>
      </c>
      <c r="AD204" s="5">
        <v>50974</v>
      </c>
      <c r="AE204" s="5">
        <v>50974</v>
      </c>
      <c r="AF204" s="13">
        <v>0</v>
      </c>
      <c r="AG204" s="5">
        <v>109599</v>
      </c>
      <c r="AH204" s="5">
        <v>109599</v>
      </c>
      <c r="AI204" s="13">
        <v>0</v>
      </c>
      <c r="AJ204" s="5">
        <v>6658</v>
      </c>
      <c r="AK204" s="5">
        <v>6658</v>
      </c>
      <c r="AL204" s="13">
        <v>0</v>
      </c>
      <c r="AM204" s="5">
        <v>0</v>
      </c>
      <c r="AN204" s="5">
        <v>0</v>
      </c>
      <c r="AO204" s="13" t="s">
        <v>1050</v>
      </c>
      <c r="AP204" s="5">
        <v>0</v>
      </c>
      <c r="AQ204" s="5">
        <v>0</v>
      </c>
      <c r="AR204" s="13" t="s">
        <v>1050</v>
      </c>
    </row>
    <row r="205" spans="1:44" x14ac:dyDescent="0.25">
      <c r="A205" s="1" t="s">
        <v>398</v>
      </c>
      <c r="B205" s="2" t="s">
        <v>399</v>
      </c>
      <c r="C205" s="5">
        <v>91735</v>
      </c>
      <c r="D205" s="5">
        <v>91735</v>
      </c>
      <c r="E205" s="13">
        <v>0</v>
      </c>
      <c r="F205" s="14">
        <v>0</v>
      </c>
      <c r="G205" s="14">
        <v>0</v>
      </c>
      <c r="H205" s="13" t="s">
        <v>1050</v>
      </c>
      <c r="I205" s="48">
        <v>703262</v>
      </c>
      <c r="J205" s="48">
        <v>703262</v>
      </c>
      <c r="K205" s="13">
        <v>0</v>
      </c>
      <c r="L205" s="5">
        <v>0</v>
      </c>
      <c r="M205" s="5">
        <v>0</v>
      </c>
      <c r="N205" s="13" t="s">
        <v>1050</v>
      </c>
      <c r="O205" s="5">
        <v>0</v>
      </c>
      <c r="P205" s="5">
        <v>0</v>
      </c>
      <c r="Q205" s="13" t="s">
        <v>1050</v>
      </c>
      <c r="R205" s="5">
        <v>0</v>
      </c>
      <c r="S205" s="5">
        <v>0</v>
      </c>
      <c r="T205" s="13" t="s">
        <v>1050</v>
      </c>
      <c r="U205" s="48">
        <v>0</v>
      </c>
      <c r="V205" s="48">
        <v>0</v>
      </c>
      <c r="W205" s="13" t="s">
        <v>1050</v>
      </c>
      <c r="X205" s="5" t="s">
        <v>2048</v>
      </c>
      <c r="Y205" s="5" t="s">
        <v>2048</v>
      </c>
      <c r="Z205" s="13" t="s">
        <v>2048</v>
      </c>
      <c r="AA205" s="5">
        <v>0</v>
      </c>
      <c r="AB205" s="5">
        <v>0</v>
      </c>
      <c r="AC205" s="13" t="s">
        <v>1050</v>
      </c>
      <c r="AD205" s="5">
        <v>18317</v>
      </c>
      <c r="AE205" s="5">
        <v>18317</v>
      </c>
      <c r="AF205" s="13">
        <v>0</v>
      </c>
      <c r="AG205" s="5">
        <v>91735</v>
      </c>
      <c r="AH205" s="5">
        <v>91735</v>
      </c>
      <c r="AI205" s="13">
        <v>0</v>
      </c>
      <c r="AJ205" s="5">
        <v>8631</v>
      </c>
      <c r="AK205" s="5">
        <v>8631</v>
      </c>
      <c r="AL205" s="13">
        <v>0</v>
      </c>
      <c r="AM205" s="5">
        <v>0</v>
      </c>
      <c r="AN205" s="5">
        <v>0</v>
      </c>
      <c r="AO205" s="13" t="s">
        <v>1050</v>
      </c>
      <c r="AP205" s="5">
        <v>0</v>
      </c>
      <c r="AQ205" s="5">
        <v>0</v>
      </c>
      <c r="AR205" s="13" t="s">
        <v>1050</v>
      </c>
    </row>
    <row r="206" spans="1:44" x14ac:dyDescent="0.25">
      <c r="A206" s="1" t="s">
        <v>400</v>
      </c>
      <c r="B206" s="2" t="s">
        <v>401</v>
      </c>
      <c r="C206" s="5">
        <v>904197</v>
      </c>
      <c r="D206" s="5">
        <v>904197</v>
      </c>
      <c r="E206" s="13">
        <v>0</v>
      </c>
      <c r="F206" s="14">
        <v>1848648</v>
      </c>
      <c r="G206" s="14">
        <v>1848648</v>
      </c>
      <c r="H206" s="13">
        <v>0</v>
      </c>
      <c r="I206" s="48">
        <v>4593618</v>
      </c>
      <c r="J206" s="48">
        <v>4593618</v>
      </c>
      <c r="K206" s="13">
        <v>0</v>
      </c>
      <c r="L206" s="5">
        <v>0</v>
      </c>
      <c r="M206" s="5">
        <v>0</v>
      </c>
      <c r="N206" s="13" t="s">
        <v>1050</v>
      </c>
      <c r="O206" s="5">
        <v>0</v>
      </c>
      <c r="P206" s="5">
        <v>0</v>
      </c>
      <c r="Q206" s="13" t="s">
        <v>1050</v>
      </c>
      <c r="R206" s="5">
        <v>0</v>
      </c>
      <c r="S206" s="5">
        <v>0</v>
      </c>
      <c r="T206" s="13" t="s">
        <v>1050</v>
      </c>
      <c r="U206" s="48">
        <v>0</v>
      </c>
      <c r="V206" s="48">
        <v>0</v>
      </c>
      <c r="W206" s="13" t="s">
        <v>1050</v>
      </c>
      <c r="X206" s="5" t="s">
        <v>2048</v>
      </c>
      <c r="Y206" s="5" t="s">
        <v>2048</v>
      </c>
      <c r="Z206" s="13" t="s">
        <v>2048</v>
      </c>
      <c r="AA206" s="5">
        <v>1848648</v>
      </c>
      <c r="AB206" s="5">
        <v>1848648</v>
      </c>
      <c r="AC206" s="13">
        <v>0</v>
      </c>
      <c r="AD206" s="5">
        <v>430239</v>
      </c>
      <c r="AE206" s="5">
        <v>430239</v>
      </c>
      <c r="AF206" s="13">
        <v>0</v>
      </c>
      <c r="AG206" s="5">
        <v>904197</v>
      </c>
      <c r="AH206" s="5">
        <v>904197</v>
      </c>
      <c r="AI206" s="13">
        <v>0</v>
      </c>
      <c r="AJ206" s="5">
        <v>68929</v>
      </c>
      <c r="AK206" s="5">
        <v>68929</v>
      </c>
      <c r="AL206" s="13">
        <v>0</v>
      </c>
      <c r="AM206" s="5">
        <v>904197</v>
      </c>
      <c r="AN206" s="5">
        <v>904197</v>
      </c>
      <c r="AO206" s="13">
        <v>0</v>
      </c>
      <c r="AP206" s="5">
        <v>68929</v>
      </c>
      <c r="AQ206" s="5">
        <v>68929</v>
      </c>
      <c r="AR206" s="13">
        <v>0</v>
      </c>
    </row>
    <row r="207" spans="1:44" x14ac:dyDescent="0.25">
      <c r="A207" s="2" t="s">
        <v>402</v>
      </c>
      <c r="B207" s="2" t="s">
        <v>403</v>
      </c>
      <c r="C207" s="5" t="s">
        <v>1050</v>
      </c>
      <c r="D207" s="5">
        <v>401139.52563932684</v>
      </c>
      <c r="E207" s="13" t="s">
        <v>2028</v>
      </c>
      <c r="F207" s="14" t="s">
        <v>1050</v>
      </c>
      <c r="G207" s="14">
        <v>1296139.7431780903</v>
      </c>
      <c r="H207" s="13" t="s">
        <v>2028</v>
      </c>
      <c r="I207" s="48" t="s">
        <v>1050</v>
      </c>
      <c r="J207" s="48">
        <v>1495540.4465350469</v>
      </c>
      <c r="K207" s="13" t="s">
        <v>2028</v>
      </c>
      <c r="L207" s="5" t="s">
        <v>1050</v>
      </c>
      <c r="M207" s="5">
        <v>0</v>
      </c>
      <c r="N207" s="13" t="s">
        <v>2028</v>
      </c>
      <c r="O207" s="5" t="s">
        <v>1050</v>
      </c>
      <c r="P207" s="5">
        <v>0</v>
      </c>
      <c r="Q207" s="13" t="s">
        <v>2028</v>
      </c>
      <c r="R207" s="5" t="s">
        <v>1050</v>
      </c>
      <c r="S207" s="5">
        <v>0</v>
      </c>
      <c r="T207" s="13" t="s">
        <v>2028</v>
      </c>
      <c r="U207" s="48" t="s">
        <v>1050</v>
      </c>
      <c r="V207" s="48">
        <v>0</v>
      </c>
      <c r="W207" s="13" t="s">
        <v>2028</v>
      </c>
      <c r="X207" s="5" t="s">
        <v>1050</v>
      </c>
      <c r="Y207" s="5" t="s">
        <v>2048</v>
      </c>
      <c r="Z207" s="13" t="s">
        <v>2049</v>
      </c>
      <c r="AA207" s="5" t="s">
        <v>1050</v>
      </c>
      <c r="AB207" s="5">
        <v>1296139.7431780903</v>
      </c>
      <c r="AC207" s="13" t="s">
        <v>2028</v>
      </c>
      <c r="AD207" s="5" t="s">
        <v>1050</v>
      </c>
      <c r="AE207" s="5">
        <v>102235.98780972572</v>
      </c>
      <c r="AF207" s="13" t="s">
        <v>2028</v>
      </c>
      <c r="AG207" s="5" t="s">
        <v>1050</v>
      </c>
      <c r="AH207" s="5">
        <v>401139.52563932684</v>
      </c>
      <c r="AI207" s="13" t="s">
        <v>2028</v>
      </c>
      <c r="AJ207" s="5" t="s">
        <v>1050</v>
      </c>
      <c r="AK207" s="5">
        <v>24490.691665562474</v>
      </c>
      <c r="AL207" s="13" t="s">
        <v>2028</v>
      </c>
      <c r="AM207" s="5" t="s">
        <v>1050</v>
      </c>
      <c r="AN207" s="5">
        <v>401139.52563932684</v>
      </c>
      <c r="AO207" s="13" t="s">
        <v>2028</v>
      </c>
      <c r="AP207" s="5" t="s">
        <v>1050</v>
      </c>
      <c r="AQ207" s="5">
        <v>24490.691665562474</v>
      </c>
      <c r="AR207" s="13" t="s">
        <v>2028</v>
      </c>
    </row>
    <row r="208" spans="1:44" x14ac:dyDescent="0.25">
      <c r="A208" s="1" t="s">
        <v>404</v>
      </c>
      <c r="B208" s="2" t="s">
        <v>405</v>
      </c>
      <c r="C208" s="5">
        <v>283519</v>
      </c>
      <c r="D208" s="5">
        <v>283519</v>
      </c>
      <c r="E208" s="13">
        <v>0</v>
      </c>
      <c r="F208" s="14">
        <v>147114</v>
      </c>
      <c r="G208" s="14">
        <v>147114</v>
      </c>
      <c r="H208" s="13">
        <v>0</v>
      </c>
      <c r="I208" s="48">
        <v>1002216</v>
      </c>
      <c r="J208" s="48">
        <v>1002216</v>
      </c>
      <c r="K208" s="13">
        <v>0</v>
      </c>
      <c r="L208" s="5">
        <v>0</v>
      </c>
      <c r="M208" s="5">
        <v>0</v>
      </c>
      <c r="N208" s="13" t="s">
        <v>1050</v>
      </c>
      <c r="O208" s="5">
        <v>0</v>
      </c>
      <c r="P208" s="5">
        <v>0</v>
      </c>
      <c r="Q208" s="13" t="s">
        <v>1050</v>
      </c>
      <c r="R208" s="5">
        <v>0</v>
      </c>
      <c r="S208" s="5">
        <v>0</v>
      </c>
      <c r="T208" s="13" t="s">
        <v>1050</v>
      </c>
      <c r="U208" s="48">
        <v>0</v>
      </c>
      <c r="V208" s="48">
        <v>0</v>
      </c>
      <c r="W208" s="13" t="s">
        <v>1050</v>
      </c>
      <c r="X208" s="5" t="s">
        <v>2048</v>
      </c>
      <c r="Y208" s="5" t="s">
        <v>2048</v>
      </c>
      <c r="Z208" s="13" t="s">
        <v>2048</v>
      </c>
      <c r="AA208" s="5">
        <v>147114</v>
      </c>
      <c r="AB208" s="5">
        <v>147114</v>
      </c>
      <c r="AC208" s="13">
        <v>0</v>
      </c>
      <c r="AD208" s="5">
        <v>43845</v>
      </c>
      <c r="AE208" s="5">
        <v>43845</v>
      </c>
      <c r="AF208" s="13">
        <v>0</v>
      </c>
      <c r="AG208" s="5">
        <v>283519</v>
      </c>
      <c r="AH208" s="5">
        <v>283519</v>
      </c>
      <c r="AI208" s="13">
        <v>0</v>
      </c>
      <c r="AJ208" s="5">
        <v>15643</v>
      </c>
      <c r="AK208" s="5">
        <v>15643</v>
      </c>
      <c r="AL208" s="13">
        <v>0</v>
      </c>
      <c r="AM208" s="5">
        <v>34600</v>
      </c>
      <c r="AN208" s="5">
        <v>34600</v>
      </c>
      <c r="AO208" s="13">
        <v>0</v>
      </c>
      <c r="AP208" s="5">
        <v>1060</v>
      </c>
      <c r="AQ208" s="5">
        <v>1060</v>
      </c>
      <c r="AR208" s="13">
        <v>0</v>
      </c>
    </row>
    <row r="209" spans="1:44" x14ac:dyDescent="0.25">
      <c r="A209" s="1" t="s">
        <v>406</v>
      </c>
      <c r="B209" s="2" t="s">
        <v>407</v>
      </c>
      <c r="C209" s="5">
        <v>201969</v>
      </c>
      <c r="D209" s="5">
        <v>201969</v>
      </c>
      <c r="E209" s="13">
        <v>0</v>
      </c>
      <c r="F209" s="14">
        <v>0</v>
      </c>
      <c r="G209" s="14">
        <v>0</v>
      </c>
      <c r="H209" s="13" t="s">
        <v>1050</v>
      </c>
      <c r="I209" s="48">
        <v>1100780</v>
      </c>
      <c r="J209" s="48">
        <v>1100780</v>
      </c>
      <c r="K209" s="13">
        <v>0</v>
      </c>
      <c r="L209" s="5">
        <v>0</v>
      </c>
      <c r="M209" s="5">
        <v>0</v>
      </c>
      <c r="N209" s="13" t="s">
        <v>1050</v>
      </c>
      <c r="O209" s="5">
        <v>0</v>
      </c>
      <c r="P209" s="5">
        <v>0</v>
      </c>
      <c r="Q209" s="13" t="s">
        <v>1050</v>
      </c>
      <c r="R209" s="5">
        <v>0</v>
      </c>
      <c r="S209" s="5">
        <v>0</v>
      </c>
      <c r="T209" s="13" t="s">
        <v>1050</v>
      </c>
      <c r="U209" s="48">
        <v>0</v>
      </c>
      <c r="V209" s="48">
        <v>0</v>
      </c>
      <c r="W209" s="13" t="s">
        <v>1050</v>
      </c>
      <c r="X209" s="5" t="s">
        <v>2048</v>
      </c>
      <c r="Y209" s="5" t="s">
        <v>2048</v>
      </c>
      <c r="Z209" s="13" t="s">
        <v>2048</v>
      </c>
      <c r="AA209" s="5">
        <v>0</v>
      </c>
      <c r="AB209" s="5">
        <v>0</v>
      </c>
      <c r="AC209" s="13" t="s">
        <v>1050</v>
      </c>
      <c r="AD209" s="5">
        <v>163416</v>
      </c>
      <c r="AE209" s="5">
        <v>163416</v>
      </c>
      <c r="AF209" s="13">
        <v>0</v>
      </c>
      <c r="AG209" s="5">
        <v>201969</v>
      </c>
      <c r="AH209" s="5">
        <v>201969</v>
      </c>
      <c r="AI209" s="13">
        <v>0</v>
      </c>
      <c r="AJ209" s="5">
        <v>14471</v>
      </c>
      <c r="AK209" s="5">
        <v>14471</v>
      </c>
      <c r="AL209" s="13">
        <v>0</v>
      </c>
      <c r="AM209" s="5">
        <v>0</v>
      </c>
      <c r="AN209" s="5">
        <v>0</v>
      </c>
      <c r="AO209" s="13" t="s">
        <v>1050</v>
      </c>
      <c r="AP209" s="5">
        <v>0</v>
      </c>
      <c r="AQ209" s="5">
        <v>0</v>
      </c>
      <c r="AR209" s="13" t="s">
        <v>1050</v>
      </c>
    </row>
    <row r="210" spans="1:44" x14ac:dyDescent="0.25">
      <c r="A210" s="1" t="s">
        <v>408</v>
      </c>
      <c r="B210" s="2" t="s">
        <v>409</v>
      </c>
      <c r="C210" s="5">
        <v>409042</v>
      </c>
      <c r="D210" s="5">
        <v>409042</v>
      </c>
      <c r="E210" s="13">
        <v>0</v>
      </c>
      <c r="F210" s="14">
        <v>0</v>
      </c>
      <c r="G210" s="14">
        <v>0</v>
      </c>
      <c r="H210" s="13" t="s">
        <v>1050</v>
      </c>
      <c r="I210" s="48">
        <v>1954177</v>
      </c>
      <c r="J210" s="48">
        <v>1954177</v>
      </c>
      <c r="K210" s="13">
        <v>0</v>
      </c>
      <c r="L210" s="5">
        <v>0</v>
      </c>
      <c r="M210" s="5">
        <v>0</v>
      </c>
      <c r="N210" s="13" t="s">
        <v>1050</v>
      </c>
      <c r="O210" s="5">
        <v>0</v>
      </c>
      <c r="P210" s="5">
        <v>0</v>
      </c>
      <c r="Q210" s="13" t="s">
        <v>1050</v>
      </c>
      <c r="R210" s="5">
        <v>0</v>
      </c>
      <c r="S210" s="5">
        <v>0</v>
      </c>
      <c r="T210" s="13" t="s">
        <v>1050</v>
      </c>
      <c r="U210" s="48">
        <v>0</v>
      </c>
      <c r="V210" s="48">
        <v>0</v>
      </c>
      <c r="W210" s="13" t="s">
        <v>1050</v>
      </c>
      <c r="X210" s="5" t="s">
        <v>2048</v>
      </c>
      <c r="Y210" s="5" t="s">
        <v>2048</v>
      </c>
      <c r="Z210" s="13" t="s">
        <v>2048</v>
      </c>
      <c r="AA210" s="5">
        <v>0</v>
      </c>
      <c r="AB210" s="5">
        <v>0</v>
      </c>
      <c r="AC210" s="13" t="s">
        <v>1050</v>
      </c>
      <c r="AD210" s="5">
        <v>162124</v>
      </c>
      <c r="AE210" s="5">
        <v>162124</v>
      </c>
      <c r="AF210" s="13">
        <v>0</v>
      </c>
      <c r="AG210" s="5">
        <v>409042</v>
      </c>
      <c r="AH210" s="5">
        <v>409042</v>
      </c>
      <c r="AI210" s="13">
        <v>0</v>
      </c>
      <c r="AJ210" s="5">
        <v>22479</v>
      </c>
      <c r="AK210" s="5">
        <v>22479</v>
      </c>
      <c r="AL210" s="13">
        <v>0</v>
      </c>
      <c r="AM210" s="5">
        <v>0</v>
      </c>
      <c r="AN210" s="5">
        <v>0</v>
      </c>
      <c r="AO210" s="13" t="s">
        <v>1050</v>
      </c>
      <c r="AP210" s="5">
        <v>0</v>
      </c>
      <c r="AQ210" s="5">
        <v>0</v>
      </c>
      <c r="AR210" s="13" t="s">
        <v>1050</v>
      </c>
    </row>
    <row r="211" spans="1:44" x14ac:dyDescent="0.25">
      <c r="A211" s="1" t="s">
        <v>410</v>
      </c>
      <c r="B211" s="2" t="s">
        <v>411</v>
      </c>
      <c r="C211" s="5">
        <v>74840212</v>
      </c>
      <c r="D211" s="5">
        <v>74840212</v>
      </c>
      <c r="E211" s="13">
        <v>0</v>
      </c>
      <c r="F211" s="14">
        <v>515033749</v>
      </c>
      <c r="G211" s="14">
        <v>515033749</v>
      </c>
      <c r="H211" s="13">
        <v>0</v>
      </c>
      <c r="I211" s="48">
        <v>464601050</v>
      </c>
      <c r="J211" s="48">
        <v>464601050</v>
      </c>
      <c r="K211" s="13">
        <v>0</v>
      </c>
      <c r="L211" s="5">
        <v>43.6</v>
      </c>
      <c r="M211" s="5">
        <v>43.6</v>
      </c>
      <c r="N211" s="13">
        <v>0</v>
      </c>
      <c r="O211" s="5">
        <v>3535806</v>
      </c>
      <c r="P211" s="5">
        <v>3535806</v>
      </c>
      <c r="Q211" s="13">
        <v>0</v>
      </c>
      <c r="R211" s="5">
        <v>53624968</v>
      </c>
      <c r="S211" s="5">
        <v>53624968</v>
      </c>
      <c r="T211" s="13">
        <v>0</v>
      </c>
      <c r="U211" s="48">
        <v>79277412</v>
      </c>
      <c r="V211" s="48">
        <v>79277412</v>
      </c>
      <c r="W211" s="13">
        <v>0</v>
      </c>
      <c r="X211" s="5" t="s">
        <v>2048</v>
      </c>
      <c r="Y211" s="5" t="s">
        <v>2048</v>
      </c>
      <c r="Z211" s="13" t="s">
        <v>2048</v>
      </c>
      <c r="AA211" s="5">
        <v>568658717</v>
      </c>
      <c r="AB211" s="5">
        <v>568658717</v>
      </c>
      <c r="AC211" s="13">
        <v>0</v>
      </c>
      <c r="AD211" s="5">
        <v>91017213</v>
      </c>
      <c r="AE211" s="5">
        <v>91017213</v>
      </c>
      <c r="AF211" s="13">
        <v>0</v>
      </c>
      <c r="AG211" s="5">
        <v>78376018</v>
      </c>
      <c r="AH211" s="5">
        <v>78376018</v>
      </c>
      <c r="AI211" s="13">
        <v>0</v>
      </c>
      <c r="AJ211" s="5">
        <v>5097995</v>
      </c>
      <c r="AK211" s="5">
        <v>5097995</v>
      </c>
      <c r="AL211" s="13">
        <v>0</v>
      </c>
      <c r="AM211" s="5">
        <v>76851664</v>
      </c>
      <c r="AN211" s="5">
        <v>76851664</v>
      </c>
      <c r="AO211" s="13">
        <v>0</v>
      </c>
      <c r="AP211" s="5">
        <v>5003417</v>
      </c>
      <c r="AQ211" s="5">
        <v>5003417</v>
      </c>
      <c r="AR211" s="13">
        <v>0</v>
      </c>
    </row>
    <row r="212" spans="1:44" x14ac:dyDescent="0.25">
      <c r="A212" s="1" t="s">
        <v>412</v>
      </c>
      <c r="B212" s="2" t="s">
        <v>413</v>
      </c>
      <c r="C212" s="5">
        <v>1627522</v>
      </c>
      <c r="D212" s="5">
        <v>1627522</v>
      </c>
      <c r="E212" s="13">
        <v>0</v>
      </c>
      <c r="F212" s="14">
        <v>4977698</v>
      </c>
      <c r="G212" s="14">
        <v>4977698</v>
      </c>
      <c r="H212" s="13">
        <v>0</v>
      </c>
      <c r="I212" s="48">
        <v>6248255</v>
      </c>
      <c r="J212" s="48">
        <v>6248255</v>
      </c>
      <c r="K212" s="13">
        <v>0</v>
      </c>
      <c r="L212" s="5">
        <v>0</v>
      </c>
      <c r="M212" s="5">
        <v>0</v>
      </c>
      <c r="N212" s="13" t="s">
        <v>1050</v>
      </c>
      <c r="O212" s="5">
        <v>0</v>
      </c>
      <c r="P212" s="5">
        <v>0</v>
      </c>
      <c r="Q212" s="13" t="s">
        <v>1050</v>
      </c>
      <c r="R212" s="5">
        <v>0</v>
      </c>
      <c r="S212" s="5">
        <v>0</v>
      </c>
      <c r="T212" s="13" t="s">
        <v>1050</v>
      </c>
      <c r="U212" s="48">
        <v>0</v>
      </c>
      <c r="V212" s="48">
        <v>0</v>
      </c>
      <c r="W212" s="13" t="s">
        <v>1050</v>
      </c>
      <c r="X212" s="5" t="s">
        <v>2048</v>
      </c>
      <c r="Y212" s="5" t="s">
        <v>2048</v>
      </c>
      <c r="Z212" s="13" t="s">
        <v>2048</v>
      </c>
      <c r="AA212" s="5">
        <v>4977698</v>
      </c>
      <c r="AB212" s="5">
        <v>4977698</v>
      </c>
      <c r="AC212" s="13">
        <v>0</v>
      </c>
      <c r="AD212" s="5">
        <v>1047218</v>
      </c>
      <c r="AE212" s="5">
        <v>1047218</v>
      </c>
      <c r="AF212" s="13">
        <v>0</v>
      </c>
      <c r="AG212" s="5">
        <v>1627522</v>
      </c>
      <c r="AH212" s="5">
        <v>1627522</v>
      </c>
      <c r="AI212" s="13">
        <v>0</v>
      </c>
      <c r="AJ212" s="5">
        <v>110701</v>
      </c>
      <c r="AK212" s="5">
        <v>110701</v>
      </c>
      <c r="AL212" s="13">
        <v>0</v>
      </c>
      <c r="AM212" s="5">
        <v>1223760</v>
      </c>
      <c r="AN212" s="5">
        <v>1223760</v>
      </c>
      <c r="AO212" s="13">
        <v>0</v>
      </c>
      <c r="AP212" s="5">
        <v>78398</v>
      </c>
      <c r="AQ212" s="5">
        <v>78398</v>
      </c>
      <c r="AR212" s="13">
        <v>0</v>
      </c>
    </row>
    <row r="213" spans="1:44" x14ac:dyDescent="0.25">
      <c r="A213" s="1" t="s">
        <v>414</v>
      </c>
      <c r="B213" s="2" t="s">
        <v>415</v>
      </c>
      <c r="C213" s="5">
        <v>1035595</v>
      </c>
      <c r="D213" s="5">
        <v>1035595</v>
      </c>
      <c r="E213" s="13">
        <v>0</v>
      </c>
      <c r="F213" s="14">
        <v>4047424</v>
      </c>
      <c r="G213" s="14">
        <v>4047424</v>
      </c>
      <c r="H213" s="13">
        <v>0</v>
      </c>
      <c r="I213" s="48">
        <v>4167474</v>
      </c>
      <c r="J213" s="48">
        <v>4167474</v>
      </c>
      <c r="K213" s="13">
        <v>0</v>
      </c>
      <c r="L213" s="5">
        <v>0</v>
      </c>
      <c r="M213" s="5">
        <v>0</v>
      </c>
      <c r="N213" s="13" t="s">
        <v>1050</v>
      </c>
      <c r="O213" s="5">
        <v>0</v>
      </c>
      <c r="P213" s="5">
        <v>0</v>
      </c>
      <c r="Q213" s="13" t="s">
        <v>1050</v>
      </c>
      <c r="R213" s="5">
        <v>0</v>
      </c>
      <c r="S213" s="5">
        <v>0</v>
      </c>
      <c r="T213" s="13" t="s">
        <v>1050</v>
      </c>
      <c r="U213" s="48">
        <v>0</v>
      </c>
      <c r="V213" s="48">
        <v>0</v>
      </c>
      <c r="W213" s="13" t="s">
        <v>1050</v>
      </c>
      <c r="X213" s="5" t="s">
        <v>2048</v>
      </c>
      <c r="Y213" s="5" t="s">
        <v>2048</v>
      </c>
      <c r="Z213" s="13" t="s">
        <v>2048</v>
      </c>
      <c r="AA213" s="5">
        <v>4047424</v>
      </c>
      <c r="AB213" s="5">
        <v>4047424</v>
      </c>
      <c r="AC213" s="13">
        <v>0</v>
      </c>
      <c r="AD213" s="5">
        <v>741584</v>
      </c>
      <c r="AE213" s="5">
        <v>741584</v>
      </c>
      <c r="AF213" s="13">
        <v>0</v>
      </c>
      <c r="AG213" s="5">
        <v>1035595</v>
      </c>
      <c r="AH213" s="5">
        <v>1035595</v>
      </c>
      <c r="AI213" s="13">
        <v>0</v>
      </c>
      <c r="AJ213" s="5">
        <v>67896</v>
      </c>
      <c r="AK213" s="5">
        <v>67896</v>
      </c>
      <c r="AL213" s="13">
        <v>0</v>
      </c>
      <c r="AM213" s="5">
        <v>1035595</v>
      </c>
      <c r="AN213" s="5">
        <v>1035595</v>
      </c>
      <c r="AO213" s="13">
        <v>0</v>
      </c>
      <c r="AP213" s="5">
        <v>67896</v>
      </c>
      <c r="AQ213" s="5">
        <v>67896</v>
      </c>
      <c r="AR213" s="13">
        <v>0</v>
      </c>
    </row>
    <row r="214" spans="1:44" x14ac:dyDescent="0.25">
      <c r="A214" s="1" t="s">
        <v>416</v>
      </c>
      <c r="B214" s="2" t="s">
        <v>417</v>
      </c>
      <c r="C214" s="5">
        <v>380490</v>
      </c>
      <c r="D214" s="5">
        <v>380490</v>
      </c>
      <c r="E214" s="13">
        <v>0</v>
      </c>
      <c r="F214" s="14">
        <v>0</v>
      </c>
      <c r="G214" s="14">
        <v>0</v>
      </c>
      <c r="H214" s="13" t="s">
        <v>1050</v>
      </c>
      <c r="I214" s="48">
        <v>1486877</v>
      </c>
      <c r="J214" s="48">
        <v>1486877</v>
      </c>
      <c r="K214" s="13">
        <v>0</v>
      </c>
      <c r="L214" s="5">
        <v>0</v>
      </c>
      <c r="M214" s="5">
        <v>0</v>
      </c>
      <c r="N214" s="13" t="s">
        <v>1050</v>
      </c>
      <c r="O214" s="5">
        <v>0</v>
      </c>
      <c r="P214" s="5">
        <v>0</v>
      </c>
      <c r="Q214" s="13" t="s">
        <v>1050</v>
      </c>
      <c r="R214" s="5">
        <v>0</v>
      </c>
      <c r="S214" s="5">
        <v>0</v>
      </c>
      <c r="T214" s="13" t="s">
        <v>1050</v>
      </c>
      <c r="U214" s="48">
        <v>0</v>
      </c>
      <c r="V214" s="48">
        <v>0</v>
      </c>
      <c r="W214" s="13" t="s">
        <v>1050</v>
      </c>
      <c r="X214" s="5" t="s">
        <v>2048</v>
      </c>
      <c r="Y214" s="5" t="s">
        <v>2048</v>
      </c>
      <c r="Z214" s="13" t="s">
        <v>2048</v>
      </c>
      <c r="AA214" s="5">
        <v>0</v>
      </c>
      <c r="AB214" s="5">
        <v>0</v>
      </c>
      <c r="AC214" s="13" t="s">
        <v>1050</v>
      </c>
      <c r="AD214" s="5">
        <v>52052</v>
      </c>
      <c r="AE214" s="5">
        <v>52052</v>
      </c>
      <c r="AF214" s="13">
        <v>0</v>
      </c>
      <c r="AG214" s="5">
        <v>380490</v>
      </c>
      <c r="AH214" s="5">
        <v>380490</v>
      </c>
      <c r="AI214" s="13">
        <v>0</v>
      </c>
      <c r="AJ214" s="5">
        <v>31132</v>
      </c>
      <c r="AK214" s="5">
        <v>31132</v>
      </c>
      <c r="AL214" s="13">
        <v>0</v>
      </c>
      <c r="AM214" s="5">
        <v>0</v>
      </c>
      <c r="AN214" s="5">
        <v>0</v>
      </c>
      <c r="AO214" s="13" t="s">
        <v>1050</v>
      </c>
      <c r="AP214" s="5">
        <v>0</v>
      </c>
      <c r="AQ214" s="5">
        <v>0</v>
      </c>
      <c r="AR214" s="13" t="s">
        <v>1050</v>
      </c>
    </row>
    <row r="215" spans="1:44" x14ac:dyDescent="0.25">
      <c r="A215" s="1" t="s">
        <v>418</v>
      </c>
      <c r="B215" s="2" t="s">
        <v>419</v>
      </c>
      <c r="C215" s="5">
        <v>11633535</v>
      </c>
      <c r="D215" s="5">
        <v>11633535</v>
      </c>
      <c r="E215" s="13">
        <v>0</v>
      </c>
      <c r="F215" s="14">
        <v>48481742</v>
      </c>
      <c r="G215" s="14">
        <v>48481742</v>
      </c>
      <c r="H215" s="13">
        <v>0</v>
      </c>
      <c r="I215" s="48">
        <v>86412267</v>
      </c>
      <c r="J215" s="48">
        <v>86412267</v>
      </c>
      <c r="K215" s="13">
        <v>0</v>
      </c>
      <c r="L215" s="5">
        <v>0</v>
      </c>
      <c r="M215" s="5">
        <v>0</v>
      </c>
      <c r="N215" s="13" t="s">
        <v>1050</v>
      </c>
      <c r="O215" s="5">
        <v>0</v>
      </c>
      <c r="P215" s="5">
        <v>0</v>
      </c>
      <c r="Q215" s="13" t="s">
        <v>1050</v>
      </c>
      <c r="R215" s="5">
        <v>0</v>
      </c>
      <c r="S215" s="5">
        <v>0</v>
      </c>
      <c r="T215" s="13" t="s">
        <v>1050</v>
      </c>
      <c r="U215" s="48">
        <v>0</v>
      </c>
      <c r="V215" s="48">
        <v>0</v>
      </c>
      <c r="W215" s="13" t="s">
        <v>1050</v>
      </c>
      <c r="X215" s="5" t="s">
        <v>2048</v>
      </c>
      <c r="Y215" s="5" t="s">
        <v>2048</v>
      </c>
      <c r="Z215" s="13" t="s">
        <v>2048</v>
      </c>
      <c r="AA215" s="5">
        <v>48481742</v>
      </c>
      <c r="AB215" s="5">
        <v>48481742</v>
      </c>
      <c r="AC215" s="13">
        <v>0</v>
      </c>
      <c r="AD215" s="5">
        <v>9329164</v>
      </c>
      <c r="AE215" s="5">
        <v>9329164</v>
      </c>
      <c r="AF215" s="13">
        <v>0</v>
      </c>
      <c r="AG215" s="5">
        <v>11633535</v>
      </c>
      <c r="AH215" s="5">
        <v>11633535</v>
      </c>
      <c r="AI215" s="13">
        <v>0</v>
      </c>
      <c r="AJ215" s="5">
        <v>824002</v>
      </c>
      <c r="AK215" s="5">
        <v>824002</v>
      </c>
      <c r="AL215" s="13">
        <v>0</v>
      </c>
      <c r="AM215" s="5">
        <v>11180811</v>
      </c>
      <c r="AN215" s="5">
        <v>11180811</v>
      </c>
      <c r="AO215" s="13">
        <v>0</v>
      </c>
      <c r="AP215" s="5">
        <v>790229</v>
      </c>
      <c r="AQ215" s="5">
        <v>790229</v>
      </c>
      <c r="AR215" s="13">
        <v>0</v>
      </c>
    </row>
    <row r="216" spans="1:44" x14ac:dyDescent="0.25">
      <c r="A216" s="1" t="s">
        <v>420</v>
      </c>
      <c r="B216" s="2" t="s">
        <v>421</v>
      </c>
      <c r="C216" s="5">
        <v>4079518</v>
      </c>
      <c r="D216" s="5">
        <v>4079518</v>
      </c>
      <c r="E216" s="13">
        <v>0</v>
      </c>
      <c r="F216" s="14">
        <v>35567259</v>
      </c>
      <c r="G216" s="14">
        <v>35567259</v>
      </c>
      <c r="H216" s="13">
        <v>0</v>
      </c>
      <c r="I216" s="48">
        <v>28089793</v>
      </c>
      <c r="J216" s="48">
        <v>28089793</v>
      </c>
      <c r="K216" s="13">
        <v>0</v>
      </c>
      <c r="L216" s="5">
        <v>0</v>
      </c>
      <c r="M216" s="5">
        <v>0</v>
      </c>
      <c r="N216" s="13" t="s">
        <v>1050</v>
      </c>
      <c r="O216" s="5">
        <v>0</v>
      </c>
      <c r="P216" s="5">
        <v>0</v>
      </c>
      <c r="Q216" s="13" t="s">
        <v>1050</v>
      </c>
      <c r="R216" s="5">
        <v>0</v>
      </c>
      <c r="S216" s="5">
        <v>0</v>
      </c>
      <c r="T216" s="13" t="s">
        <v>1050</v>
      </c>
      <c r="U216" s="48">
        <v>0</v>
      </c>
      <c r="V216" s="48">
        <v>0</v>
      </c>
      <c r="W216" s="13" t="s">
        <v>1050</v>
      </c>
      <c r="X216" s="5" t="s">
        <v>2048</v>
      </c>
      <c r="Y216" s="5" t="s">
        <v>2048</v>
      </c>
      <c r="Z216" s="13" t="s">
        <v>2048</v>
      </c>
      <c r="AA216" s="5">
        <v>35567259</v>
      </c>
      <c r="AB216" s="5">
        <v>35567259</v>
      </c>
      <c r="AC216" s="13">
        <v>0</v>
      </c>
      <c r="AD216" s="5">
        <v>3514112</v>
      </c>
      <c r="AE216" s="5">
        <v>3514112</v>
      </c>
      <c r="AF216" s="13">
        <v>0</v>
      </c>
      <c r="AG216" s="5">
        <v>4079518</v>
      </c>
      <c r="AH216" s="5">
        <v>4079518</v>
      </c>
      <c r="AI216" s="13">
        <v>0</v>
      </c>
      <c r="AJ216" s="5">
        <v>262490</v>
      </c>
      <c r="AK216" s="5">
        <v>262490</v>
      </c>
      <c r="AL216" s="13">
        <v>0</v>
      </c>
      <c r="AM216" s="5">
        <v>4079518</v>
      </c>
      <c r="AN216" s="5">
        <v>4079518</v>
      </c>
      <c r="AO216" s="13">
        <v>0</v>
      </c>
      <c r="AP216" s="5">
        <v>262490</v>
      </c>
      <c r="AQ216" s="5">
        <v>262490</v>
      </c>
      <c r="AR216" s="13">
        <v>0</v>
      </c>
    </row>
    <row r="217" spans="1:44" x14ac:dyDescent="0.25">
      <c r="A217" s="1" t="s">
        <v>422</v>
      </c>
      <c r="B217" s="2" t="s">
        <v>423</v>
      </c>
      <c r="C217" s="5">
        <v>2078409</v>
      </c>
      <c r="D217" s="5">
        <v>2078409</v>
      </c>
      <c r="E217" s="13">
        <v>0</v>
      </c>
      <c r="F217" s="14">
        <v>10438534</v>
      </c>
      <c r="G217" s="14">
        <v>10438534</v>
      </c>
      <c r="H217" s="13">
        <v>0</v>
      </c>
      <c r="I217" s="48">
        <v>12932915</v>
      </c>
      <c r="J217" s="48">
        <v>12932915</v>
      </c>
      <c r="K217" s="13">
        <v>0</v>
      </c>
      <c r="L217" s="5">
        <v>0</v>
      </c>
      <c r="M217" s="5">
        <v>0</v>
      </c>
      <c r="N217" s="13" t="s">
        <v>1050</v>
      </c>
      <c r="O217" s="5">
        <v>0</v>
      </c>
      <c r="P217" s="5">
        <v>0</v>
      </c>
      <c r="Q217" s="13" t="s">
        <v>1050</v>
      </c>
      <c r="R217" s="5">
        <v>0</v>
      </c>
      <c r="S217" s="5">
        <v>0</v>
      </c>
      <c r="T217" s="13" t="s">
        <v>1050</v>
      </c>
      <c r="U217" s="48">
        <v>0</v>
      </c>
      <c r="V217" s="48">
        <v>0</v>
      </c>
      <c r="W217" s="13" t="s">
        <v>1050</v>
      </c>
      <c r="X217" s="5" t="s">
        <v>2048</v>
      </c>
      <c r="Y217" s="5" t="s">
        <v>2048</v>
      </c>
      <c r="Z217" s="13" t="s">
        <v>2048</v>
      </c>
      <c r="AA217" s="5">
        <v>10438534</v>
      </c>
      <c r="AB217" s="5">
        <v>10438534</v>
      </c>
      <c r="AC217" s="13">
        <v>0</v>
      </c>
      <c r="AD217" s="5">
        <v>5769830</v>
      </c>
      <c r="AE217" s="5">
        <v>5769830</v>
      </c>
      <c r="AF217" s="13">
        <v>0</v>
      </c>
      <c r="AG217" s="5">
        <v>2078409</v>
      </c>
      <c r="AH217" s="5">
        <v>2078409</v>
      </c>
      <c r="AI217" s="13">
        <v>0</v>
      </c>
      <c r="AJ217" s="5">
        <v>192841</v>
      </c>
      <c r="AK217" s="5">
        <v>192841</v>
      </c>
      <c r="AL217" s="13">
        <v>0</v>
      </c>
      <c r="AM217" s="5">
        <v>2078409</v>
      </c>
      <c r="AN217" s="5">
        <v>2078409</v>
      </c>
      <c r="AO217" s="13">
        <v>0</v>
      </c>
      <c r="AP217" s="5">
        <v>192841</v>
      </c>
      <c r="AQ217" s="5">
        <v>192841</v>
      </c>
      <c r="AR217" s="13">
        <v>0</v>
      </c>
    </row>
    <row r="218" spans="1:44" x14ac:dyDescent="0.25">
      <c r="A218" s="1" t="s">
        <v>424</v>
      </c>
      <c r="B218" s="2" t="s">
        <v>425</v>
      </c>
      <c r="C218" s="5">
        <v>1652093</v>
      </c>
      <c r="D218" s="5">
        <v>1652093</v>
      </c>
      <c r="E218" s="13">
        <v>0</v>
      </c>
      <c r="F218" s="14">
        <v>9742029</v>
      </c>
      <c r="G218" s="14">
        <v>9742029</v>
      </c>
      <c r="H218" s="13">
        <v>0</v>
      </c>
      <c r="I218" s="48">
        <v>12520361</v>
      </c>
      <c r="J218" s="48">
        <v>12520361</v>
      </c>
      <c r="K218" s="13">
        <v>0</v>
      </c>
      <c r="L218" s="5">
        <v>0</v>
      </c>
      <c r="M218" s="5">
        <v>0</v>
      </c>
      <c r="N218" s="13" t="s">
        <v>1050</v>
      </c>
      <c r="O218" s="5">
        <v>0</v>
      </c>
      <c r="P218" s="5">
        <v>0</v>
      </c>
      <c r="Q218" s="13" t="s">
        <v>1050</v>
      </c>
      <c r="R218" s="5">
        <v>0</v>
      </c>
      <c r="S218" s="5">
        <v>0</v>
      </c>
      <c r="T218" s="13" t="s">
        <v>1050</v>
      </c>
      <c r="U218" s="48">
        <v>0</v>
      </c>
      <c r="V218" s="48">
        <v>0</v>
      </c>
      <c r="W218" s="13" t="s">
        <v>1050</v>
      </c>
      <c r="X218" s="5" t="s">
        <v>2048</v>
      </c>
      <c r="Y218" s="5" t="s">
        <v>2048</v>
      </c>
      <c r="Z218" s="13" t="s">
        <v>2048</v>
      </c>
      <c r="AA218" s="5">
        <v>9742029</v>
      </c>
      <c r="AB218" s="5">
        <v>9742029</v>
      </c>
      <c r="AC218" s="13">
        <v>0</v>
      </c>
      <c r="AD218" s="5">
        <v>3407375</v>
      </c>
      <c r="AE218" s="5">
        <v>3407375</v>
      </c>
      <c r="AF218" s="13">
        <v>0</v>
      </c>
      <c r="AG218" s="5">
        <v>1652093</v>
      </c>
      <c r="AH218" s="5">
        <v>1652093</v>
      </c>
      <c r="AI218" s="13">
        <v>0</v>
      </c>
      <c r="AJ218" s="5">
        <v>128049</v>
      </c>
      <c r="AK218" s="5">
        <v>128049</v>
      </c>
      <c r="AL218" s="13">
        <v>0</v>
      </c>
      <c r="AM218" s="5">
        <v>1652093</v>
      </c>
      <c r="AN218" s="5">
        <v>1652093</v>
      </c>
      <c r="AO218" s="13">
        <v>0</v>
      </c>
      <c r="AP218" s="5">
        <v>128049</v>
      </c>
      <c r="AQ218" s="5">
        <v>128049</v>
      </c>
      <c r="AR218" s="13">
        <v>0</v>
      </c>
    </row>
    <row r="219" spans="1:44" x14ac:dyDescent="0.25">
      <c r="A219" s="1" t="s">
        <v>426</v>
      </c>
      <c r="B219" s="2" t="s">
        <v>427</v>
      </c>
      <c r="C219" s="5">
        <v>544206</v>
      </c>
      <c r="D219" s="5">
        <v>544206</v>
      </c>
      <c r="E219" s="13">
        <v>0</v>
      </c>
      <c r="F219" s="14">
        <v>1538513</v>
      </c>
      <c r="G219" s="14">
        <v>1538513</v>
      </c>
      <c r="H219" s="13">
        <v>0</v>
      </c>
      <c r="I219" s="48">
        <v>4067748</v>
      </c>
      <c r="J219" s="48">
        <v>4067748</v>
      </c>
      <c r="K219" s="13">
        <v>0</v>
      </c>
      <c r="L219" s="5">
        <v>0</v>
      </c>
      <c r="M219" s="5">
        <v>0</v>
      </c>
      <c r="N219" s="13" t="s">
        <v>1050</v>
      </c>
      <c r="O219" s="5">
        <v>0</v>
      </c>
      <c r="P219" s="5">
        <v>0</v>
      </c>
      <c r="Q219" s="13" t="s">
        <v>1050</v>
      </c>
      <c r="R219" s="5">
        <v>0</v>
      </c>
      <c r="S219" s="5">
        <v>0</v>
      </c>
      <c r="T219" s="13" t="s">
        <v>1050</v>
      </c>
      <c r="U219" s="48">
        <v>0</v>
      </c>
      <c r="V219" s="48">
        <v>0</v>
      </c>
      <c r="W219" s="13" t="s">
        <v>1050</v>
      </c>
      <c r="X219" s="5" t="s">
        <v>2048</v>
      </c>
      <c r="Y219" s="5" t="s">
        <v>2048</v>
      </c>
      <c r="Z219" s="13" t="s">
        <v>2048</v>
      </c>
      <c r="AA219" s="5">
        <v>1538513</v>
      </c>
      <c r="AB219" s="5">
        <v>1538513</v>
      </c>
      <c r="AC219" s="13">
        <v>0</v>
      </c>
      <c r="AD219" s="5">
        <v>510254</v>
      </c>
      <c r="AE219" s="5">
        <v>510254</v>
      </c>
      <c r="AF219" s="13">
        <v>0</v>
      </c>
      <c r="AG219" s="5">
        <v>544206</v>
      </c>
      <c r="AH219" s="5">
        <v>544206</v>
      </c>
      <c r="AI219" s="13">
        <v>0</v>
      </c>
      <c r="AJ219" s="5">
        <v>40478</v>
      </c>
      <c r="AK219" s="5">
        <v>40478</v>
      </c>
      <c r="AL219" s="13">
        <v>0</v>
      </c>
      <c r="AM219" s="5">
        <v>544206</v>
      </c>
      <c r="AN219" s="5">
        <v>544206</v>
      </c>
      <c r="AO219" s="13">
        <v>0</v>
      </c>
      <c r="AP219" s="5">
        <v>40478</v>
      </c>
      <c r="AQ219" s="5">
        <v>40478</v>
      </c>
      <c r="AR219" s="13">
        <v>0</v>
      </c>
    </row>
    <row r="220" spans="1:44" x14ac:dyDescent="0.25">
      <c r="A220" s="1" t="s">
        <v>428</v>
      </c>
      <c r="B220" s="2" t="s">
        <v>429</v>
      </c>
      <c r="C220" s="5">
        <v>1137892</v>
      </c>
      <c r="D220" s="5">
        <v>1137892</v>
      </c>
      <c r="E220" s="13">
        <v>0</v>
      </c>
      <c r="F220" s="14">
        <v>1306672</v>
      </c>
      <c r="G220" s="14">
        <v>1306672</v>
      </c>
      <c r="H220" s="13">
        <v>0</v>
      </c>
      <c r="I220" s="48">
        <v>5842491</v>
      </c>
      <c r="J220" s="48">
        <v>5842491</v>
      </c>
      <c r="K220" s="13">
        <v>0</v>
      </c>
      <c r="L220" s="5">
        <v>0</v>
      </c>
      <c r="M220" s="5">
        <v>0</v>
      </c>
      <c r="N220" s="13" t="s">
        <v>1050</v>
      </c>
      <c r="O220" s="5">
        <v>0</v>
      </c>
      <c r="P220" s="5">
        <v>0</v>
      </c>
      <c r="Q220" s="13" t="s">
        <v>1050</v>
      </c>
      <c r="R220" s="5">
        <v>0</v>
      </c>
      <c r="S220" s="5">
        <v>0</v>
      </c>
      <c r="T220" s="13" t="s">
        <v>1050</v>
      </c>
      <c r="U220" s="48">
        <v>0</v>
      </c>
      <c r="V220" s="48">
        <v>0</v>
      </c>
      <c r="W220" s="13" t="s">
        <v>1050</v>
      </c>
      <c r="X220" s="5" t="s">
        <v>2048</v>
      </c>
      <c r="Y220" s="5" t="s">
        <v>2048</v>
      </c>
      <c r="Z220" s="13" t="s">
        <v>2048</v>
      </c>
      <c r="AA220" s="5">
        <v>1306672</v>
      </c>
      <c r="AB220" s="5">
        <v>1306672</v>
      </c>
      <c r="AC220" s="13">
        <v>0</v>
      </c>
      <c r="AD220" s="5">
        <v>562032</v>
      </c>
      <c r="AE220" s="5">
        <v>562032</v>
      </c>
      <c r="AF220" s="13">
        <v>0</v>
      </c>
      <c r="AG220" s="5">
        <v>1137892</v>
      </c>
      <c r="AH220" s="5">
        <v>1137892</v>
      </c>
      <c r="AI220" s="13">
        <v>0</v>
      </c>
      <c r="AJ220" s="5">
        <v>77630</v>
      </c>
      <c r="AK220" s="5">
        <v>77630</v>
      </c>
      <c r="AL220" s="13">
        <v>0</v>
      </c>
      <c r="AM220" s="5">
        <v>1137892</v>
      </c>
      <c r="AN220" s="5">
        <v>1137892</v>
      </c>
      <c r="AO220" s="13">
        <v>0</v>
      </c>
      <c r="AP220" s="5">
        <v>77630</v>
      </c>
      <c r="AQ220" s="5">
        <v>77630</v>
      </c>
      <c r="AR220" s="13">
        <v>0</v>
      </c>
    </row>
    <row r="221" spans="1:44" x14ac:dyDescent="0.25">
      <c r="A221" s="1" t="s">
        <v>430</v>
      </c>
      <c r="B221" s="2" t="s">
        <v>431</v>
      </c>
      <c r="C221" s="5">
        <v>787287</v>
      </c>
      <c r="D221" s="5">
        <v>787287</v>
      </c>
      <c r="E221" s="13">
        <v>0</v>
      </c>
      <c r="F221" s="14">
        <v>2624472</v>
      </c>
      <c r="G221" s="14">
        <v>2624472</v>
      </c>
      <c r="H221" s="13">
        <v>0</v>
      </c>
      <c r="I221" s="48">
        <v>3326698</v>
      </c>
      <c r="J221" s="48">
        <v>3326698</v>
      </c>
      <c r="K221" s="13">
        <v>0</v>
      </c>
      <c r="L221" s="5">
        <v>0</v>
      </c>
      <c r="M221" s="5">
        <v>0</v>
      </c>
      <c r="N221" s="13" t="s">
        <v>1050</v>
      </c>
      <c r="O221" s="5">
        <v>0</v>
      </c>
      <c r="P221" s="5">
        <v>0</v>
      </c>
      <c r="Q221" s="13" t="s">
        <v>1050</v>
      </c>
      <c r="R221" s="5">
        <v>0</v>
      </c>
      <c r="S221" s="5">
        <v>0</v>
      </c>
      <c r="T221" s="13" t="s">
        <v>1050</v>
      </c>
      <c r="U221" s="48">
        <v>0</v>
      </c>
      <c r="V221" s="48">
        <v>0</v>
      </c>
      <c r="W221" s="13" t="s">
        <v>1050</v>
      </c>
      <c r="X221" s="5" t="s">
        <v>2048</v>
      </c>
      <c r="Y221" s="5" t="s">
        <v>2048</v>
      </c>
      <c r="Z221" s="13" t="s">
        <v>2048</v>
      </c>
      <c r="AA221" s="5">
        <v>2624472</v>
      </c>
      <c r="AB221" s="5">
        <v>2624472</v>
      </c>
      <c r="AC221" s="13">
        <v>0</v>
      </c>
      <c r="AD221" s="5">
        <v>470165</v>
      </c>
      <c r="AE221" s="5">
        <v>470165</v>
      </c>
      <c r="AF221" s="13">
        <v>0</v>
      </c>
      <c r="AG221" s="5">
        <v>787287</v>
      </c>
      <c r="AH221" s="5">
        <v>787287</v>
      </c>
      <c r="AI221" s="13">
        <v>0</v>
      </c>
      <c r="AJ221" s="5">
        <v>54235</v>
      </c>
      <c r="AK221" s="5">
        <v>54235</v>
      </c>
      <c r="AL221" s="13">
        <v>0</v>
      </c>
      <c r="AM221" s="5">
        <v>787287</v>
      </c>
      <c r="AN221" s="5">
        <v>787287</v>
      </c>
      <c r="AO221" s="13">
        <v>0</v>
      </c>
      <c r="AP221" s="5">
        <v>54235</v>
      </c>
      <c r="AQ221" s="5">
        <v>54235</v>
      </c>
      <c r="AR221" s="13">
        <v>0</v>
      </c>
    </row>
    <row r="222" spans="1:44" x14ac:dyDescent="0.25">
      <c r="A222" s="1" t="s">
        <v>432</v>
      </c>
      <c r="B222" s="2" t="s">
        <v>433</v>
      </c>
      <c r="C222" s="5">
        <v>13150473</v>
      </c>
      <c r="D222" s="5">
        <v>13150473</v>
      </c>
      <c r="E222" s="13">
        <v>0</v>
      </c>
      <c r="F222" s="14">
        <v>68605858</v>
      </c>
      <c r="G222" s="14">
        <v>68605858</v>
      </c>
      <c r="H222" s="13">
        <v>0</v>
      </c>
      <c r="I222" s="48">
        <v>92907673</v>
      </c>
      <c r="J222" s="48">
        <v>92907673</v>
      </c>
      <c r="K222" s="13">
        <v>0</v>
      </c>
      <c r="L222" s="5">
        <v>6.3000000000000007</v>
      </c>
      <c r="M222" s="5">
        <v>6.3000000000000007</v>
      </c>
      <c r="N222" s="13">
        <v>0</v>
      </c>
      <c r="O222" s="5">
        <v>156481</v>
      </c>
      <c r="P222" s="5">
        <v>156481</v>
      </c>
      <c r="Q222" s="13">
        <v>0</v>
      </c>
      <c r="R222" s="5">
        <v>999154</v>
      </c>
      <c r="S222" s="5">
        <v>999154</v>
      </c>
      <c r="T222" s="13">
        <v>0</v>
      </c>
      <c r="U222" s="48">
        <v>8772366</v>
      </c>
      <c r="V222" s="48">
        <v>8772366</v>
      </c>
      <c r="W222" s="13">
        <v>0</v>
      </c>
      <c r="X222" s="5" t="s">
        <v>2048</v>
      </c>
      <c r="Y222" s="5" t="s">
        <v>2048</v>
      </c>
      <c r="Z222" s="13" t="s">
        <v>2048</v>
      </c>
      <c r="AA222" s="5">
        <v>69605012</v>
      </c>
      <c r="AB222" s="5">
        <v>69605012</v>
      </c>
      <c r="AC222" s="13">
        <v>0</v>
      </c>
      <c r="AD222" s="5">
        <v>12090942</v>
      </c>
      <c r="AE222" s="5">
        <v>12090942</v>
      </c>
      <c r="AF222" s="13">
        <v>0</v>
      </c>
      <c r="AG222" s="5">
        <v>13306954</v>
      </c>
      <c r="AH222" s="5">
        <v>13306954</v>
      </c>
      <c r="AI222" s="13">
        <v>0</v>
      </c>
      <c r="AJ222" s="5">
        <v>899460</v>
      </c>
      <c r="AK222" s="5">
        <v>899460</v>
      </c>
      <c r="AL222" s="13">
        <v>0</v>
      </c>
      <c r="AM222" s="5">
        <v>13306954</v>
      </c>
      <c r="AN222" s="5">
        <v>13306954</v>
      </c>
      <c r="AO222" s="13">
        <v>0</v>
      </c>
      <c r="AP222" s="5">
        <v>899460</v>
      </c>
      <c r="AQ222" s="5">
        <v>899460</v>
      </c>
      <c r="AR222" s="13">
        <v>0</v>
      </c>
    </row>
    <row r="223" spans="1:44" x14ac:dyDescent="0.25">
      <c r="A223" s="1" t="s">
        <v>434</v>
      </c>
      <c r="B223" s="2" t="s">
        <v>435</v>
      </c>
      <c r="C223" s="5">
        <v>788683</v>
      </c>
      <c r="D223" s="5">
        <v>788683</v>
      </c>
      <c r="E223" s="13">
        <v>0</v>
      </c>
      <c r="F223" s="14">
        <v>0</v>
      </c>
      <c r="G223" s="14">
        <v>0</v>
      </c>
      <c r="H223" s="13" t="s">
        <v>1050</v>
      </c>
      <c r="I223" s="48">
        <v>1808600</v>
      </c>
      <c r="J223" s="48">
        <v>1808600</v>
      </c>
      <c r="K223" s="13">
        <v>0</v>
      </c>
      <c r="L223" s="5">
        <v>0</v>
      </c>
      <c r="M223" s="5">
        <v>0</v>
      </c>
      <c r="N223" s="13" t="s">
        <v>1050</v>
      </c>
      <c r="O223" s="5">
        <v>0</v>
      </c>
      <c r="P223" s="5">
        <v>0</v>
      </c>
      <c r="Q223" s="13" t="s">
        <v>1050</v>
      </c>
      <c r="R223" s="5">
        <v>0</v>
      </c>
      <c r="S223" s="5">
        <v>0</v>
      </c>
      <c r="T223" s="13" t="s">
        <v>1050</v>
      </c>
      <c r="U223" s="48">
        <v>0</v>
      </c>
      <c r="V223" s="48">
        <v>0</v>
      </c>
      <c r="W223" s="13" t="s">
        <v>1050</v>
      </c>
      <c r="X223" s="5" t="s">
        <v>2048</v>
      </c>
      <c r="Y223" s="5" t="s">
        <v>2048</v>
      </c>
      <c r="Z223" s="13" t="s">
        <v>2048</v>
      </c>
      <c r="AA223" s="5">
        <v>0</v>
      </c>
      <c r="AB223" s="5">
        <v>0</v>
      </c>
      <c r="AC223" s="13" t="s">
        <v>1050</v>
      </c>
      <c r="AD223" s="5">
        <v>183590</v>
      </c>
      <c r="AE223" s="5">
        <v>183590</v>
      </c>
      <c r="AF223" s="13">
        <v>0</v>
      </c>
      <c r="AG223" s="5">
        <v>788683</v>
      </c>
      <c r="AH223" s="5">
        <v>788683</v>
      </c>
      <c r="AI223" s="13">
        <v>0</v>
      </c>
      <c r="AJ223" s="5">
        <v>47959</v>
      </c>
      <c r="AK223" s="5">
        <v>47959</v>
      </c>
      <c r="AL223" s="13">
        <v>0</v>
      </c>
      <c r="AM223" s="5">
        <v>0</v>
      </c>
      <c r="AN223" s="5">
        <v>0</v>
      </c>
      <c r="AO223" s="13" t="s">
        <v>1050</v>
      </c>
      <c r="AP223" s="5">
        <v>0</v>
      </c>
      <c r="AQ223" s="5">
        <v>0</v>
      </c>
      <c r="AR223" s="13" t="s">
        <v>1050</v>
      </c>
    </row>
    <row r="224" spans="1:44" x14ac:dyDescent="0.25">
      <c r="A224" s="1" t="s">
        <v>436</v>
      </c>
      <c r="B224" s="2" t="s">
        <v>437</v>
      </c>
      <c r="C224" s="5">
        <v>449490</v>
      </c>
      <c r="D224" s="5">
        <v>449490</v>
      </c>
      <c r="E224" s="13">
        <v>0</v>
      </c>
      <c r="F224" s="14">
        <v>0</v>
      </c>
      <c r="G224" s="14">
        <v>0</v>
      </c>
      <c r="H224" s="13" t="s">
        <v>1050</v>
      </c>
      <c r="I224" s="48">
        <v>3559738</v>
      </c>
      <c r="J224" s="48">
        <v>3559738</v>
      </c>
      <c r="K224" s="13">
        <v>0</v>
      </c>
      <c r="L224" s="5">
        <v>0</v>
      </c>
      <c r="M224" s="5">
        <v>0</v>
      </c>
      <c r="N224" s="13" t="s">
        <v>1050</v>
      </c>
      <c r="O224" s="5">
        <v>0</v>
      </c>
      <c r="P224" s="5">
        <v>0</v>
      </c>
      <c r="Q224" s="13" t="s">
        <v>1050</v>
      </c>
      <c r="R224" s="5">
        <v>0</v>
      </c>
      <c r="S224" s="5">
        <v>0</v>
      </c>
      <c r="T224" s="13" t="s">
        <v>1050</v>
      </c>
      <c r="U224" s="48">
        <v>0</v>
      </c>
      <c r="V224" s="48">
        <v>0</v>
      </c>
      <c r="W224" s="13" t="s">
        <v>1050</v>
      </c>
      <c r="X224" s="5" t="s">
        <v>2048</v>
      </c>
      <c r="Y224" s="5" t="s">
        <v>2048</v>
      </c>
      <c r="Z224" s="13" t="s">
        <v>2048</v>
      </c>
      <c r="AA224" s="5">
        <v>0</v>
      </c>
      <c r="AB224" s="5">
        <v>0</v>
      </c>
      <c r="AC224" s="13" t="s">
        <v>1050</v>
      </c>
      <c r="AD224" s="5">
        <v>500816</v>
      </c>
      <c r="AE224" s="5">
        <v>500816</v>
      </c>
      <c r="AF224" s="13">
        <v>0</v>
      </c>
      <c r="AG224" s="5">
        <v>449490</v>
      </c>
      <c r="AH224" s="5">
        <v>449490</v>
      </c>
      <c r="AI224" s="13">
        <v>0</v>
      </c>
      <c r="AJ224" s="5">
        <v>30162</v>
      </c>
      <c r="AK224" s="5">
        <v>30162</v>
      </c>
      <c r="AL224" s="13">
        <v>0</v>
      </c>
      <c r="AM224" s="5">
        <v>0</v>
      </c>
      <c r="AN224" s="5">
        <v>0</v>
      </c>
      <c r="AO224" s="13" t="s">
        <v>1050</v>
      </c>
      <c r="AP224" s="5">
        <v>0</v>
      </c>
      <c r="AQ224" s="5">
        <v>0</v>
      </c>
      <c r="AR224" s="13" t="s">
        <v>1050</v>
      </c>
    </row>
    <row r="225" spans="1:44" x14ac:dyDescent="0.25">
      <c r="A225" s="1" t="s">
        <v>438</v>
      </c>
      <c r="B225" s="2" t="s">
        <v>439</v>
      </c>
      <c r="C225" s="5">
        <v>492928</v>
      </c>
      <c r="D225" s="5">
        <v>492928</v>
      </c>
      <c r="E225" s="13">
        <v>0</v>
      </c>
      <c r="F225" s="14">
        <v>0</v>
      </c>
      <c r="G225" s="14">
        <v>0</v>
      </c>
      <c r="H225" s="13" t="s">
        <v>1050</v>
      </c>
      <c r="I225" s="48">
        <v>2262555</v>
      </c>
      <c r="J225" s="48">
        <v>2262555</v>
      </c>
      <c r="K225" s="13">
        <v>0</v>
      </c>
      <c r="L225" s="5">
        <v>0</v>
      </c>
      <c r="M225" s="5">
        <v>0</v>
      </c>
      <c r="N225" s="13" t="s">
        <v>1050</v>
      </c>
      <c r="O225" s="5">
        <v>0</v>
      </c>
      <c r="P225" s="5">
        <v>0</v>
      </c>
      <c r="Q225" s="13" t="s">
        <v>1050</v>
      </c>
      <c r="R225" s="5">
        <v>0</v>
      </c>
      <c r="S225" s="5">
        <v>0</v>
      </c>
      <c r="T225" s="13" t="s">
        <v>1050</v>
      </c>
      <c r="U225" s="48">
        <v>0</v>
      </c>
      <c r="V225" s="48">
        <v>0</v>
      </c>
      <c r="W225" s="13" t="s">
        <v>1050</v>
      </c>
      <c r="X225" s="5" t="s">
        <v>2048</v>
      </c>
      <c r="Y225" s="5" t="s">
        <v>2048</v>
      </c>
      <c r="Z225" s="13" t="s">
        <v>2048</v>
      </c>
      <c r="AA225" s="5">
        <v>0</v>
      </c>
      <c r="AB225" s="5">
        <v>0</v>
      </c>
      <c r="AC225" s="13" t="s">
        <v>1050</v>
      </c>
      <c r="AD225" s="5">
        <v>282025</v>
      </c>
      <c r="AE225" s="5">
        <v>282025</v>
      </c>
      <c r="AF225" s="13">
        <v>0</v>
      </c>
      <c r="AG225" s="5">
        <v>492928</v>
      </c>
      <c r="AH225" s="5">
        <v>492928</v>
      </c>
      <c r="AI225" s="13">
        <v>0</v>
      </c>
      <c r="AJ225" s="5">
        <v>32210</v>
      </c>
      <c r="AK225" s="5">
        <v>32210</v>
      </c>
      <c r="AL225" s="13">
        <v>0</v>
      </c>
      <c r="AM225" s="5">
        <v>0</v>
      </c>
      <c r="AN225" s="5">
        <v>0</v>
      </c>
      <c r="AO225" s="13" t="s">
        <v>1050</v>
      </c>
      <c r="AP225" s="5">
        <v>0</v>
      </c>
      <c r="AQ225" s="5">
        <v>0</v>
      </c>
      <c r="AR225" s="13" t="s">
        <v>1050</v>
      </c>
    </row>
    <row r="226" spans="1:44" x14ac:dyDescent="0.25">
      <c r="A226" s="1" t="s">
        <v>440</v>
      </c>
      <c r="B226" s="2" t="s">
        <v>441</v>
      </c>
      <c r="C226" s="5">
        <v>1189062</v>
      </c>
      <c r="D226" s="5">
        <v>1189062</v>
      </c>
      <c r="E226" s="13">
        <v>0</v>
      </c>
      <c r="F226" s="14">
        <v>533174</v>
      </c>
      <c r="G226" s="14">
        <v>533174</v>
      </c>
      <c r="H226" s="13">
        <v>0</v>
      </c>
      <c r="I226" s="48">
        <v>4599207</v>
      </c>
      <c r="J226" s="48">
        <v>4599207</v>
      </c>
      <c r="K226" s="13">
        <v>0</v>
      </c>
      <c r="L226" s="5">
        <v>0</v>
      </c>
      <c r="M226" s="5">
        <v>0</v>
      </c>
      <c r="N226" s="13" t="s">
        <v>1050</v>
      </c>
      <c r="O226" s="5">
        <v>0</v>
      </c>
      <c r="P226" s="5">
        <v>0</v>
      </c>
      <c r="Q226" s="13" t="s">
        <v>1050</v>
      </c>
      <c r="R226" s="5">
        <v>0</v>
      </c>
      <c r="S226" s="5">
        <v>0</v>
      </c>
      <c r="T226" s="13" t="s">
        <v>1050</v>
      </c>
      <c r="U226" s="48">
        <v>0</v>
      </c>
      <c r="V226" s="48">
        <v>0</v>
      </c>
      <c r="W226" s="13" t="s">
        <v>1050</v>
      </c>
      <c r="X226" s="5" t="s">
        <v>2048</v>
      </c>
      <c r="Y226" s="5" t="s">
        <v>2048</v>
      </c>
      <c r="Z226" s="13" t="s">
        <v>2048</v>
      </c>
      <c r="AA226" s="5">
        <v>533174</v>
      </c>
      <c r="AB226" s="5">
        <v>533174</v>
      </c>
      <c r="AC226" s="13">
        <v>0</v>
      </c>
      <c r="AD226" s="5">
        <v>679137</v>
      </c>
      <c r="AE226" s="5">
        <v>679137</v>
      </c>
      <c r="AF226" s="13">
        <v>0</v>
      </c>
      <c r="AG226" s="5">
        <v>1189062</v>
      </c>
      <c r="AH226" s="5">
        <v>1189062</v>
      </c>
      <c r="AI226" s="13">
        <v>0</v>
      </c>
      <c r="AJ226" s="5">
        <v>81983</v>
      </c>
      <c r="AK226" s="5">
        <v>81983</v>
      </c>
      <c r="AL226" s="13">
        <v>0</v>
      </c>
      <c r="AM226" s="5">
        <v>499777</v>
      </c>
      <c r="AN226" s="5">
        <v>499777</v>
      </c>
      <c r="AO226" s="13">
        <v>0</v>
      </c>
      <c r="AP226" s="5">
        <v>28475</v>
      </c>
      <c r="AQ226" s="5">
        <v>28475</v>
      </c>
      <c r="AR226" s="13">
        <v>0</v>
      </c>
    </row>
    <row r="227" spans="1:44" x14ac:dyDescent="0.25">
      <c r="A227" s="1" t="s">
        <v>442</v>
      </c>
      <c r="B227" s="2" t="s">
        <v>443</v>
      </c>
      <c r="C227" s="5">
        <v>782448</v>
      </c>
      <c r="D227" s="5">
        <v>782448</v>
      </c>
      <c r="E227" s="13">
        <v>0</v>
      </c>
      <c r="F227" s="14">
        <v>2967608</v>
      </c>
      <c r="G227" s="14">
        <v>2967608</v>
      </c>
      <c r="H227" s="13">
        <v>0</v>
      </c>
      <c r="I227" s="48">
        <v>6818863</v>
      </c>
      <c r="J227" s="48">
        <v>6818863</v>
      </c>
      <c r="K227" s="13">
        <v>0</v>
      </c>
      <c r="L227" s="5">
        <v>0.2</v>
      </c>
      <c r="M227" s="5">
        <v>0.2</v>
      </c>
      <c r="N227" s="13">
        <v>0</v>
      </c>
      <c r="O227" s="5">
        <v>1988</v>
      </c>
      <c r="P227" s="5">
        <v>1988</v>
      </c>
      <c r="Q227" s="13">
        <v>0</v>
      </c>
      <c r="R227" s="5">
        <v>8752</v>
      </c>
      <c r="S227" s="5">
        <v>8752</v>
      </c>
      <c r="T227" s="13">
        <v>0</v>
      </c>
      <c r="U227" s="48">
        <v>707166</v>
      </c>
      <c r="V227" s="48">
        <v>707166</v>
      </c>
      <c r="W227" s="13">
        <v>0</v>
      </c>
      <c r="X227" s="5" t="s">
        <v>2048</v>
      </c>
      <c r="Y227" s="5" t="s">
        <v>2048</v>
      </c>
      <c r="Z227" s="13" t="s">
        <v>2048</v>
      </c>
      <c r="AA227" s="5">
        <v>2976360</v>
      </c>
      <c r="AB227" s="5">
        <v>2976360</v>
      </c>
      <c r="AC227" s="13">
        <v>0</v>
      </c>
      <c r="AD227" s="5">
        <v>1023923</v>
      </c>
      <c r="AE227" s="5">
        <v>1023923</v>
      </c>
      <c r="AF227" s="13">
        <v>0</v>
      </c>
      <c r="AG227" s="5">
        <v>784436</v>
      </c>
      <c r="AH227" s="5">
        <v>784436</v>
      </c>
      <c r="AI227" s="13">
        <v>0</v>
      </c>
      <c r="AJ227" s="5">
        <v>68869</v>
      </c>
      <c r="AK227" s="5">
        <v>68869</v>
      </c>
      <c r="AL227" s="13">
        <v>0</v>
      </c>
      <c r="AM227" s="5">
        <v>784436</v>
      </c>
      <c r="AN227" s="5">
        <v>784436</v>
      </c>
      <c r="AO227" s="13">
        <v>0</v>
      </c>
      <c r="AP227" s="5">
        <v>68869</v>
      </c>
      <c r="AQ227" s="5">
        <v>68869</v>
      </c>
      <c r="AR227" s="13">
        <v>0</v>
      </c>
    </row>
    <row r="228" spans="1:44" x14ac:dyDescent="0.25">
      <c r="A228" s="1" t="s">
        <v>444</v>
      </c>
      <c r="B228" s="2" t="s">
        <v>445</v>
      </c>
      <c r="C228" s="5">
        <v>381791</v>
      </c>
      <c r="D228" s="5">
        <v>381791</v>
      </c>
      <c r="E228" s="13">
        <v>0</v>
      </c>
      <c r="F228" s="14">
        <v>0</v>
      </c>
      <c r="G228" s="14">
        <v>0</v>
      </c>
      <c r="H228" s="13" t="s">
        <v>1050</v>
      </c>
      <c r="I228" s="48">
        <v>1039663</v>
      </c>
      <c r="J228" s="48">
        <v>1039663</v>
      </c>
      <c r="K228" s="13">
        <v>0</v>
      </c>
      <c r="L228" s="5">
        <v>0</v>
      </c>
      <c r="M228" s="5">
        <v>0</v>
      </c>
      <c r="N228" s="13" t="s">
        <v>1050</v>
      </c>
      <c r="O228" s="5">
        <v>0</v>
      </c>
      <c r="P228" s="5">
        <v>0</v>
      </c>
      <c r="Q228" s="13" t="s">
        <v>1050</v>
      </c>
      <c r="R228" s="5">
        <v>0</v>
      </c>
      <c r="S228" s="5">
        <v>0</v>
      </c>
      <c r="T228" s="13" t="s">
        <v>1050</v>
      </c>
      <c r="U228" s="48">
        <v>0</v>
      </c>
      <c r="V228" s="48">
        <v>0</v>
      </c>
      <c r="W228" s="13" t="s">
        <v>1050</v>
      </c>
      <c r="X228" s="5" t="s">
        <v>2048</v>
      </c>
      <c r="Y228" s="5" t="s">
        <v>2048</v>
      </c>
      <c r="Z228" s="13" t="s">
        <v>2048</v>
      </c>
      <c r="AA228" s="5">
        <v>0</v>
      </c>
      <c r="AB228" s="5">
        <v>0</v>
      </c>
      <c r="AC228" s="13" t="s">
        <v>1050</v>
      </c>
      <c r="AD228" s="5">
        <v>134692</v>
      </c>
      <c r="AE228" s="5">
        <v>134692</v>
      </c>
      <c r="AF228" s="13">
        <v>0</v>
      </c>
      <c r="AG228" s="5">
        <v>381791</v>
      </c>
      <c r="AH228" s="5">
        <v>381791</v>
      </c>
      <c r="AI228" s="13">
        <v>0</v>
      </c>
      <c r="AJ228" s="5">
        <v>22555</v>
      </c>
      <c r="AK228" s="5">
        <v>22555</v>
      </c>
      <c r="AL228" s="13">
        <v>0</v>
      </c>
      <c r="AM228" s="5">
        <v>0</v>
      </c>
      <c r="AN228" s="5">
        <v>0</v>
      </c>
      <c r="AO228" s="13" t="s">
        <v>1050</v>
      </c>
      <c r="AP228" s="5">
        <v>0</v>
      </c>
      <c r="AQ228" s="5">
        <v>0</v>
      </c>
      <c r="AR228" s="13" t="s">
        <v>1050</v>
      </c>
    </row>
    <row r="229" spans="1:44" x14ac:dyDescent="0.25">
      <c r="A229" s="1" t="s">
        <v>446</v>
      </c>
      <c r="B229" s="2" t="s">
        <v>447</v>
      </c>
      <c r="C229" s="5">
        <v>318455</v>
      </c>
      <c r="D229" s="5">
        <v>318455</v>
      </c>
      <c r="E229" s="13">
        <v>0</v>
      </c>
      <c r="F229" s="14">
        <v>0</v>
      </c>
      <c r="G229" s="14">
        <v>0</v>
      </c>
      <c r="H229" s="13" t="s">
        <v>1050</v>
      </c>
      <c r="I229" s="48">
        <v>1124002</v>
      </c>
      <c r="J229" s="48">
        <v>1124002</v>
      </c>
      <c r="K229" s="13">
        <v>0</v>
      </c>
      <c r="L229" s="5">
        <v>0</v>
      </c>
      <c r="M229" s="5">
        <v>0</v>
      </c>
      <c r="N229" s="13" t="s">
        <v>1050</v>
      </c>
      <c r="O229" s="5">
        <v>0</v>
      </c>
      <c r="P229" s="5">
        <v>0</v>
      </c>
      <c r="Q229" s="13" t="s">
        <v>1050</v>
      </c>
      <c r="R229" s="5">
        <v>0</v>
      </c>
      <c r="S229" s="5">
        <v>0</v>
      </c>
      <c r="T229" s="13" t="s">
        <v>1050</v>
      </c>
      <c r="U229" s="48">
        <v>0</v>
      </c>
      <c r="V229" s="48">
        <v>0</v>
      </c>
      <c r="W229" s="13" t="s">
        <v>1050</v>
      </c>
      <c r="X229" s="5" t="s">
        <v>2048</v>
      </c>
      <c r="Y229" s="5" t="s">
        <v>2048</v>
      </c>
      <c r="Z229" s="13" t="s">
        <v>2048</v>
      </c>
      <c r="AA229" s="5">
        <v>0</v>
      </c>
      <c r="AB229" s="5">
        <v>0</v>
      </c>
      <c r="AC229" s="13" t="s">
        <v>1050</v>
      </c>
      <c r="AD229" s="5">
        <v>140382</v>
      </c>
      <c r="AE229" s="5">
        <v>140382</v>
      </c>
      <c r="AF229" s="13">
        <v>0</v>
      </c>
      <c r="AG229" s="5">
        <v>318455</v>
      </c>
      <c r="AH229" s="5">
        <v>318455</v>
      </c>
      <c r="AI229" s="13">
        <v>0</v>
      </c>
      <c r="AJ229" s="5">
        <v>25520</v>
      </c>
      <c r="AK229" s="5">
        <v>25520</v>
      </c>
      <c r="AL229" s="13">
        <v>0</v>
      </c>
      <c r="AM229" s="5">
        <v>0</v>
      </c>
      <c r="AN229" s="5">
        <v>0</v>
      </c>
      <c r="AO229" s="13" t="s">
        <v>1050</v>
      </c>
      <c r="AP229" s="5">
        <v>0</v>
      </c>
      <c r="AQ229" s="5">
        <v>0</v>
      </c>
      <c r="AR229" s="13" t="s">
        <v>1050</v>
      </c>
    </row>
    <row r="230" spans="1:44" x14ac:dyDescent="0.25">
      <c r="A230" s="1" t="s">
        <v>448</v>
      </c>
      <c r="B230" s="2" t="s">
        <v>449</v>
      </c>
      <c r="C230" s="5">
        <v>153851</v>
      </c>
      <c r="D230" s="5">
        <v>153851</v>
      </c>
      <c r="E230" s="13">
        <v>0</v>
      </c>
      <c r="F230" s="14">
        <v>405713</v>
      </c>
      <c r="G230" s="14">
        <v>405713</v>
      </c>
      <c r="H230" s="13">
        <v>0</v>
      </c>
      <c r="I230" s="48">
        <v>199830</v>
      </c>
      <c r="J230" s="48">
        <v>199830</v>
      </c>
      <c r="K230" s="13">
        <v>0</v>
      </c>
      <c r="L230" s="5">
        <v>0</v>
      </c>
      <c r="M230" s="5">
        <v>0</v>
      </c>
      <c r="N230" s="13" t="s">
        <v>1050</v>
      </c>
      <c r="O230" s="5">
        <v>0</v>
      </c>
      <c r="P230" s="5">
        <v>0</v>
      </c>
      <c r="Q230" s="13" t="s">
        <v>1050</v>
      </c>
      <c r="R230" s="5">
        <v>0</v>
      </c>
      <c r="S230" s="5">
        <v>0</v>
      </c>
      <c r="T230" s="13" t="s">
        <v>1050</v>
      </c>
      <c r="U230" s="48">
        <v>0</v>
      </c>
      <c r="V230" s="48">
        <v>0</v>
      </c>
      <c r="W230" s="13" t="s">
        <v>1050</v>
      </c>
      <c r="X230" s="5" t="s">
        <v>2048</v>
      </c>
      <c r="Y230" s="5" t="s">
        <v>2048</v>
      </c>
      <c r="Z230" s="13" t="s">
        <v>2048</v>
      </c>
      <c r="AA230" s="5">
        <v>497213</v>
      </c>
      <c r="AB230" s="5">
        <v>497213</v>
      </c>
      <c r="AC230" s="13">
        <v>0</v>
      </c>
      <c r="AD230" s="5">
        <v>163569</v>
      </c>
      <c r="AE230" s="5">
        <v>163569</v>
      </c>
      <c r="AF230" s="13">
        <v>0</v>
      </c>
      <c r="AG230" s="5">
        <v>150006</v>
      </c>
      <c r="AH230" s="5">
        <v>150006</v>
      </c>
      <c r="AI230" s="13">
        <v>0</v>
      </c>
      <c r="AJ230" s="5">
        <v>13732</v>
      </c>
      <c r="AK230" s="5">
        <v>13732</v>
      </c>
      <c r="AL230" s="13">
        <v>0</v>
      </c>
      <c r="AM230" s="5">
        <v>150006</v>
      </c>
      <c r="AN230" s="5">
        <v>150006</v>
      </c>
      <c r="AO230" s="13">
        <v>0</v>
      </c>
      <c r="AP230" s="5">
        <v>13732</v>
      </c>
      <c r="AQ230" s="5">
        <v>13732</v>
      </c>
      <c r="AR230" s="13">
        <v>0</v>
      </c>
    </row>
    <row r="231" spans="1:44" x14ac:dyDescent="0.25">
      <c r="A231" s="1" t="s">
        <v>450</v>
      </c>
      <c r="B231" s="2" t="s">
        <v>451</v>
      </c>
      <c r="C231" s="5">
        <v>2309398</v>
      </c>
      <c r="D231" s="5">
        <v>2309398</v>
      </c>
      <c r="E231" s="13">
        <v>0</v>
      </c>
      <c r="F231" s="14">
        <v>16562185</v>
      </c>
      <c r="G231" s="14">
        <v>16562185</v>
      </c>
      <c r="H231" s="13">
        <v>0</v>
      </c>
      <c r="I231" s="48">
        <v>14274444</v>
      </c>
      <c r="J231" s="48">
        <v>14274444</v>
      </c>
      <c r="K231" s="13">
        <v>0</v>
      </c>
      <c r="L231" s="5">
        <v>0</v>
      </c>
      <c r="M231" s="5">
        <v>0</v>
      </c>
      <c r="N231" s="13" t="s">
        <v>1050</v>
      </c>
      <c r="O231" s="5">
        <v>0</v>
      </c>
      <c r="P231" s="5">
        <v>0</v>
      </c>
      <c r="Q231" s="13" t="s">
        <v>1050</v>
      </c>
      <c r="R231" s="5">
        <v>0</v>
      </c>
      <c r="S231" s="5">
        <v>0</v>
      </c>
      <c r="T231" s="13" t="s">
        <v>1050</v>
      </c>
      <c r="U231" s="48">
        <v>0</v>
      </c>
      <c r="V231" s="48">
        <v>0</v>
      </c>
      <c r="W231" s="13" t="s">
        <v>1050</v>
      </c>
      <c r="X231" s="5" t="s">
        <v>2048</v>
      </c>
      <c r="Y231" s="5" t="s">
        <v>2048</v>
      </c>
      <c r="Z231" s="13" t="s">
        <v>2048</v>
      </c>
      <c r="AA231" s="5">
        <v>16562185</v>
      </c>
      <c r="AB231" s="5">
        <v>16562185</v>
      </c>
      <c r="AC231" s="13">
        <v>0</v>
      </c>
      <c r="AD231" s="5">
        <v>1685560</v>
      </c>
      <c r="AE231" s="5">
        <v>1685560</v>
      </c>
      <c r="AF231" s="13">
        <v>0</v>
      </c>
      <c r="AG231" s="5">
        <v>2309398</v>
      </c>
      <c r="AH231" s="5">
        <v>2309398</v>
      </c>
      <c r="AI231" s="13">
        <v>0</v>
      </c>
      <c r="AJ231" s="5">
        <v>139890</v>
      </c>
      <c r="AK231" s="5">
        <v>139890</v>
      </c>
      <c r="AL231" s="13">
        <v>0</v>
      </c>
      <c r="AM231" s="5">
        <v>2309398</v>
      </c>
      <c r="AN231" s="5">
        <v>2309398</v>
      </c>
      <c r="AO231" s="13">
        <v>0</v>
      </c>
      <c r="AP231" s="5">
        <v>139890</v>
      </c>
      <c r="AQ231" s="5">
        <v>139890</v>
      </c>
      <c r="AR231" s="13">
        <v>0</v>
      </c>
    </row>
    <row r="232" spans="1:44" x14ac:dyDescent="0.25">
      <c r="A232" s="1" t="s">
        <v>452</v>
      </c>
      <c r="B232" s="2" t="s">
        <v>453</v>
      </c>
      <c r="C232" s="5">
        <v>546786</v>
      </c>
      <c r="D232" s="5">
        <v>546786</v>
      </c>
      <c r="E232" s="13">
        <v>0</v>
      </c>
      <c r="F232" s="14">
        <v>2690613</v>
      </c>
      <c r="G232" s="14">
        <v>2690613</v>
      </c>
      <c r="H232" s="13">
        <v>0</v>
      </c>
      <c r="I232" s="48">
        <v>3812810</v>
      </c>
      <c r="J232" s="48">
        <v>3812810</v>
      </c>
      <c r="K232" s="13">
        <v>0</v>
      </c>
      <c r="L232" s="5">
        <v>0</v>
      </c>
      <c r="M232" s="5">
        <v>0</v>
      </c>
      <c r="N232" s="13" t="s">
        <v>1050</v>
      </c>
      <c r="O232" s="5">
        <v>0</v>
      </c>
      <c r="P232" s="5">
        <v>0</v>
      </c>
      <c r="Q232" s="13" t="s">
        <v>1050</v>
      </c>
      <c r="R232" s="5">
        <v>0</v>
      </c>
      <c r="S232" s="5">
        <v>0</v>
      </c>
      <c r="T232" s="13" t="s">
        <v>1050</v>
      </c>
      <c r="U232" s="48">
        <v>0</v>
      </c>
      <c r="V232" s="48">
        <v>0</v>
      </c>
      <c r="W232" s="13" t="s">
        <v>1050</v>
      </c>
      <c r="X232" s="5" t="s">
        <v>2048</v>
      </c>
      <c r="Y232" s="5" t="s">
        <v>2048</v>
      </c>
      <c r="Z232" s="13" t="s">
        <v>2048</v>
      </c>
      <c r="AA232" s="5">
        <v>2690613</v>
      </c>
      <c r="AB232" s="5">
        <v>2690613</v>
      </c>
      <c r="AC232" s="13">
        <v>0</v>
      </c>
      <c r="AD232" s="5">
        <v>490794</v>
      </c>
      <c r="AE232" s="5">
        <v>490794</v>
      </c>
      <c r="AF232" s="13">
        <v>0</v>
      </c>
      <c r="AG232" s="5">
        <v>546786</v>
      </c>
      <c r="AH232" s="5">
        <v>546786</v>
      </c>
      <c r="AI232" s="13">
        <v>0</v>
      </c>
      <c r="AJ232" s="5">
        <v>34499</v>
      </c>
      <c r="AK232" s="5">
        <v>34499</v>
      </c>
      <c r="AL232" s="13">
        <v>0</v>
      </c>
      <c r="AM232" s="5">
        <v>546786</v>
      </c>
      <c r="AN232" s="5">
        <v>546786</v>
      </c>
      <c r="AO232" s="13">
        <v>0</v>
      </c>
      <c r="AP232" s="5">
        <v>34499</v>
      </c>
      <c r="AQ232" s="5">
        <v>34499</v>
      </c>
      <c r="AR232" s="13">
        <v>0</v>
      </c>
    </row>
    <row r="233" spans="1:44" x14ac:dyDescent="0.25">
      <c r="A233" s="1" t="s">
        <v>454</v>
      </c>
      <c r="B233" s="2" t="s">
        <v>455</v>
      </c>
      <c r="C233" s="5">
        <v>3013530</v>
      </c>
      <c r="D233" s="5">
        <v>3013530</v>
      </c>
      <c r="E233" s="13">
        <v>0</v>
      </c>
      <c r="F233" s="14">
        <v>12542143</v>
      </c>
      <c r="G233" s="14">
        <v>12542143</v>
      </c>
      <c r="H233" s="13">
        <v>0</v>
      </c>
      <c r="I233" s="48">
        <v>15748031</v>
      </c>
      <c r="J233" s="48">
        <v>15748031</v>
      </c>
      <c r="K233" s="13">
        <v>0</v>
      </c>
      <c r="L233" s="5">
        <v>0</v>
      </c>
      <c r="M233" s="5">
        <v>0</v>
      </c>
      <c r="N233" s="13" t="s">
        <v>1050</v>
      </c>
      <c r="O233" s="5">
        <v>0</v>
      </c>
      <c r="P233" s="5">
        <v>0</v>
      </c>
      <c r="Q233" s="13" t="s">
        <v>1050</v>
      </c>
      <c r="R233" s="5">
        <v>0</v>
      </c>
      <c r="S233" s="5">
        <v>0</v>
      </c>
      <c r="T233" s="13" t="s">
        <v>1050</v>
      </c>
      <c r="U233" s="48">
        <v>0</v>
      </c>
      <c r="V233" s="48">
        <v>0</v>
      </c>
      <c r="W233" s="13" t="s">
        <v>1050</v>
      </c>
      <c r="X233" s="5" t="s">
        <v>2048</v>
      </c>
      <c r="Y233" s="5" t="s">
        <v>2048</v>
      </c>
      <c r="Z233" s="13" t="s">
        <v>2048</v>
      </c>
      <c r="AA233" s="5">
        <v>12542143</v>
      </c>
      <c r="AB233" s="5">
        <v>12542143</v>
      </c>
      <c r="AC233" s="13">
        <v>0</v>
      </c>
      <c r="AD233" s="5">
        <v>2835221</v>
      </c>
      <c r="AE233" s="5">
        <v>2835221</v>
      </c>
      <c r="AF233" s="13">
        <v>0</v>
      </c>
      <c r="AG233" s="5">
        <v>3013530</v>
      </c>
      <c r="AH233" s="5">
        <v>3013530</v>
      </c>
      <c r="AI233" s="13">
        <v>0</v>
      </c>
      <c r="AJ233" s="5">
        <v>218352</v>
      </c>
      <c r="AK233" s="5">
        <v>218352</v>
      </c>
      <c r="AL233" s="13">
        <v>0</v>
      </c>
      <c r="AM233" s="5">
        <v>3013530</v>
      </c>
      <c r="AN233" s="5">
        <v>3013530</v>
      </c>
      <c r="AO233" s="13">
        <v>0</v>
      </c>
      <c r="AP233" s="5">
        <v>218352</v>
      </c>
      <c r="AQ233" s="5">
        <v>218352</v>
      </c>
      <c r="AR233" s="13">
        <v>0</v>
      </c>
    </row>
    <row r="234" spans="1:44" x14ac:dyDescent="0.25">
      <c r="A234" s="1" t="s">
        <v>456</v>
      </c>
      <c r="B234" s="2" t="s">
        <v>457</v>
      </c>
      <c r="C234" s="5">
        <v>1123308</v>
      </c>
      <c r="D234" s="5">
        <v>1123308</v>
      </c>
      <c r="E234" s="13">
        <v>0</v>
      </c>
      <c r="F234" s="14">
        <v>5227002</v>
      </c>
      <c r="G234" s="14">
        <v>5227002</v>
      </c>
      <c r="H234" s="13">
        <v>0</v>
      </c>
      <c r="I234" s="48">
        <v>6611543</v>
      </c>
      <c r="J234" s="48">
        <v>6611543</v>
      </c>
      <c r="K234" s="13">
        <v>0</v>
      </c>
      <c r="L234" s="5">
        <v>0</v>
      </c>
      <c r="M234" s="5">
        <v>0</v>
      </c>
      <c r="N234" s="13" t="s">
        <v>1050</v>
      </c>
      <c r="O234" s="5">
        <v>0</v>
      </c>
      <c r="P234" s="5">
        <v>0</v>
      </c>
      <c r="Q234" s="13" t="s">
        <v>1050</v>
      </c>
      <c r="R234" s="5">
        <v>0</v>
      </c>
      <c r="S234" s="5">
        <v>0</v>
      </c>
      <c r="T234" s="13" t="s">
        <v>1050</v>
      </c>
      <c r="U234" s="48">
        <v>0</v>
      </c>
      <c r="V234" s="48">
        <v>0</v>
      </c>
      <c r="W234" s="13" t="s">
        <v>1050</v>
      </c>
      <c r="X234" s="5" t="s">
        <v>2048</v>
      </c>
      <c r="Y234" s="5" t="s">
        <v>2048</v>
      </c>
      <c r="Z234" s="13" t="s">
        <v>2048</v>
      </c>
      <c r="AA234" s="5">
        <v>5227002</v>
      </c>
      <c r="AB234" s="5">
        <v>5227002</v>
      </c>
      <c r="AC234" s="13">
        <v>0</v>
      </c>
      <c r="AD234" s="5">
        <v>658828</v>
      </c>
      <c r="AE234" s="5">
        <v>658828</v>
      </c>
      <c r="AF234" s="13">
        <v>0</v>
      </c>
      <c r="AG234" s="5">
        <v>1123308</v>
      </c>
      <c r="AH234" s="5">
        <v>1123308</v>
      </c>
      <c r="AI234" s="13">
        <v>0</v>
      </c>
      <c r="AJ234" s="5">
        <v>71506</v>
      </c>
      <c r="AK234" s="5">
        <v>71506</v>
      </c>
      <c r="AL234" s="13">
        <v>0</v>
      </c>
      <c r="AM234" s="5">
        <v>1123308</v>
      </c>
      <c r="AN234" s="5">
        <v>1123308</v>
      </c>
      <c r="AO234" s="13">
        <v>0</v>
      </c>
      <c r="AP234" s="5">
        <v>71506</v>
      </c>
      <c r="AQ234" s="5">
        <v>71506</v>
      </c>
      <c r="AR234" s="13">
        <v>0</v>
      </c>
    </row>
    <row r="235" spans="1:44" x14ac:dyDescent="0.25">
      <c r="A235" s="1" t="s">
        <v>458</v>
      </c>
      <c r="B235" s="2" t="s">
        <v>459</v>
      </c>
      <c r="C235" s="5">
        <v>14450935</v>
      </c>
      <c r="D235" s="5">
        <v>14450935</v>
      </c>
      <c r="E235" s="13">
        <v>0</v>
      </c>
      <c r="F235" s="14">
        <v>57741569</v>
      </c>
      <c r="G235" s="14">
        <v>57741569</v>
      </c>
      <c r="H235" s="13">
        <v>0</v>
      </c>
      <c r="I235" s="48">
        <v>104958411</v>
      </c>
      <c r="J235" s="48">
        <v>104958411</v>
      </c>
      <c r="K235" s="13">
        <v>0</v>
      </c>
      <c r="L235" s="5">
        <v>3.9</v>
      </c>
      <c r="M235" s="5">
        <v>3.9</v>
      </c>
      <c r="N235" s="13">
        <v>0</v>
      </c>
      <c r="O235" s="5">
        <v>131103</v>
      </c>
      <c r="P235" s="5">
        <v>131103</v>
      </c>
      <c r="Q235" s="13">
        <v>0</v>
      </c>
      <c r="R235" s="5">
        <v>2622218</v>
      </c>
      <c r="S235" s="5">
        <v>2622218</v>
      </c>
      <c r="T235" s="13">
        <v>0</v>
      </c>
      <c r="U235" s="48">
        <v>4928270</v>
      </c>
      <c r="V235" s="48">
        <v>4928270</v>
      </c>
      <c r="W235" s="13">
        <v>0</v>
      </c>
      <c r="X235" s="5" t="s">
        <v>2048</v>
      </c>
      <c r="Y235" s="5" t="s">
        <v>2048</v>
      </c>
      <c r="Z235" s="13" t="s">
        <v>2048</v>
      </c>
      <c r="AA235" s="5">
        <v>60363787</v>
      </c>
      <c r="AB235" s="5">
        <v>60363787</v>
      </c>
      <c r="AC235" s="13">
        <v>0</v>
      </c>
      <c r="AD235" s="5">
        <v>16003391</v>
      </c>
      <c r="AE235" s="5">
        <v>16003391</v>
      </c>
      <c r="AF235" s="13">
        <v>0</v>
      </c>
      <c r="AG235" s="5">
        <v>14582038</v>
      </c>
      <c r="AH235" s="5">
        <v>14582038</v>
      </c>
      <c r="AI235" s="13">
        <v>0</v>
      </c>
      <c r="AJ235" s="5">
        <v>962572</v>
      </c>
      <c r="AK235" s="5">
        <v>962572</v>
      </c>
      <c r="AL235" s="13">
        <v>0</v>
      </c>
      <c r="AM235" s="5">
        <v>13548927</v>
      </c>
      <c r="AN235" s="5">
        <v>13548927</v>
      </c>
      <c r="AO235" s="13">
        <v>0</v>
      </c>
      <c r="AP235" s="5">
        <v>894232</v>
      </c>
      <c r="AQ235" s="5">
        <v>894232</v>
      </c>
      <c r="AR235" s="13">
        <v>0</v>
      </c>
    </row>
    <row r="236" spans="1:44" x14ac:dyDescent="0.25">
      <c r="A236" s="1" t="s">
        <v>460</v>
      </c>
      <c r="B236" s="2" t="s">
        <v>461</v>
      </c>
      <c r="C236" s="5">
        <v>8521998</v>
      </c>
      <c r="D236" s="5">
        <v>8521998</v>
      </c>
      <c r="E236" s="13">
        <v>0</v>
      </c>
      <c r="F236" s="14">
        <v>33194079</v>
      </c>
      <c r="G236" s="14">
        <v>33194079</v>
      </c>
      <c r="H236" s="13">
        <v>0</v>
      </c>
      <c r="I236" s="48">
        <v>36578193</v>
      </c>
      <c r="J236" s="48">
        <v>36578193</v>
      </c>
      <c r="K236" s="13">
        <v>0</v>
      </c>
      <c r="L236" s="5">
        <v>0</v>
      </c>
      <c r="M236" s="5">
        <v>0</v>
      </c>
      <c r="N236" s="13" t="s">
        <v>1050</v>
      </c>
      <c r="O236" s="5">
        <v>0</v>
      </c>
      <c r="P236" s="5">
        <v>0</v>
      </c>
      <c r="Q236" s="13" t="s">
        <v>1050</v>
      </c>
      <c r="R236" s="5">
        <v>0</v>
      </c>
      <c r="S236" s="5">
        <v>0</v>
      </c>
      <c r="T236" s="13" t="s">
        <v>1050</v>
      </c>
      <c r="U236" s="48">
        <v>0</v>
      </c>
      <c r="V236" s="48">
        <v>0</v>
      </c>
      <c r="W236" s="13" t="s">
        <v>1050</v>
      </c>
      <c r="X236" s="5" t="s">
        <v>2048</v>
      </c>
      <c r="Y236" s="5" t="s">
        <v>2048</v>
      </c>
      <c r="Z236" s="13" t="s">
        <v>2048</v>
      </c>
      <c r="AA236" s="5">
        <v>33194079</v>
      </c>
      <c r="AB236" s="5">
        <v>33194079</v>
      </c>
      <c r="AC236" s="13">
        <v>0</v>
      </c>
      <c r="AD236" s="5">
        <v>3120955</v>
      </c>
      <c r="AE236" s="5">
        <v>3120955</v>
      </c>
      <c r="AF236" s="13">
        <v>0</v>
      </c>
      <c r="AG236" s="5">
        <v>8521998</v>
      </c>
      <c r="AH236" s="5">
        <v>8521998</v>
      </c>
      <c r="AI236" s="13">
        <v>0</v>
      </c>
      <c r="AJ236" s="5">
        <v>386995</v>
      </c>
      <c r="AK236" s="5">
        <v>386995</v>
      </c>
      <c r="AL236" s="13">
        <v>0</v>
      </c>
      <c r="AM236" s="5">
        <v>8521998</v>
      </c>
      <c r="AN236" s="5">
        <v>8521998</v>
      </c>
      <c r="AO236" s="13">
        <v>0</v>
      </c>
      <c r="AP236" s="5">
        <v>386995</v>
      </c>
      <c r="AQ236" s="5">
        <v>386995</v>
      </c>
      <c r="AR236" s="13">
        <v>0</v>
      </c>
    </row>
    <row r="237" spans="1:44" x14ac:dyDescent="0.25">
      <c r="A237" s="1" t="s">
        <v>462</v>
      </c>
      <c r="B237" s="2" t="s">
        <v>463</v>
      </c>
      <c r="C237" s="5">
        <v>1256368</v>
      </c>
      <c r="D237" s="5">
        <v>1256368</v>
      </c>
      <c r="E237" s="13">
        <v>0</v>
      </c>
      <c r="F237" s="14">
        <v>4627581</v>
      </c>
      <c r="G237" s="14">
        <v>4627581</v>
      </c>
      <c r="H237" s="13">
        <v>0</v>
      </c>
      <c r="I237" s="48">
        <v>7316037</v>
      </c>
      <c r="J237" s="48">
        <v>7316037</v>
      </c>
      <c r="K237" s="13">
        <v>0</v>
      </c>
      <c r="L237" s="5">
        <v>1.7</v>
      </c>
      <c r="M237" s="5">
        <v>1.7</v>
      </c>
      <c r="N237" s="13">
        <v>0</v>
      </c>
      <c r="O237" s="5">
        <v>17242</v>
      </c>
      <c r="P237" s="5">
        <v>17242</v>
      </c>
      <c r="Q237" s="13">
        <v>0</v>
      </c>
      <c r="R237" s="5">
        <v>65289</v>
      </c>
      <c r="S237" s="5">
        <v>65289</v>
      </c>
      <c r="T237" s="13">
        <v>0</v>
      </c>
      <c r="U237" s="48">
        <v>350267</v>
      </c>
      <c r="V237" s="48">
        <v>350267</v>
      </c>
      <c r="W237" s="13">
        <v>0</v>
      </c>
      <c r="X237" s="5" t="s">
        <v>2048</v>
      </c>
      <c r="Y237" s="5" t="s">
        <v>2048</v>
      </c>
      <c r="Z237" s="13" t="s">
        <v>2048</v>
      </c>
      <c r="AA237" s="5">
        <v>4692870</v>
      </c>
      <c r="AB237" s="5">
        <v>4692870</v>
      </c>
      <c r="AC237" s="13">
        <v>0</v>
      </c>
      <c r="AD237" s="5">
        <v>1416199</v>
      </c>
      <c r="AE237" s="5">
        <v>1416199</v>
      </c>
      <c r="AF237" s="13">
        <v>0</v>
      </c>
      <c r="AG237" s="5">
        <v>1273610</v>
      </c>
      <c r="AH237" s="5">
        <v>1273610</v>
      </c>
      <c r="AI237" s="13">
        <v>0</v>
      </c>
      <c r="AJ237" s="5">
        <v>97078</v>
      </c>
      <c r="AK237" s="5">
        <v>97078</v>
      </c>
      <c r="AL237" s="13">
        <v>0</v>
      </c>
      <c r="AM237" s="5">
        <v>1273610</v>
      </c>
      <c r="AN237" s="5">
        <v>1273610</v>
      </c>
      <c r="AO237" s="13">
        <v>0</v>
      </c>
      <c r="AP237" s="5">
        <v>97078</v>
      </c>
      <c r="AQ237" s="5">
        <v>97078</v>
      </c>
      <c r="AR237" s="13">
        <v>0</v>
      </c>
    </row>
    <row r="238" spans="1:44" x14ac:dyDescent="0.25">
      <c r="A238" s="1" t="s">
        <v>464</v>
      </c>
      <c r="B238" s="2" t="s">
        <v>465</v>
      </c>
      <c r="C238" s="5">
        <v>745779</v>
      </c>
      <c r="D238" s="5">
        <v>745779</v>
      </c>
      <c r="E238" s="13">
        <v>0</v>
      </c>
      <c r="F238" s="14">
        <v>2411365</v>
      </c>
      <c r="G238" s="14">
        <v>2411365</v>
      </c>
      <c r="H238" s="13">
        <v>0</v>
      </c>
      <c r="I238" s="48">
        <v>4674643</v>
      </c>
      <c r="J238" s="48">
        <v>4674643</v>
      </c>
      <c r="K238" s="13">
        <v>0</v>
      </c>
      <c r="L238" s="5">
        <v>0</v>
      </c>
      <c r="M238" s="5">
        <v>0</v>
      </c>
      <c r="N238" s="13" t="s">
        <v>1050</v>
      </c>
      <c r="O238" s="5">
        <v>0</v>
      </c>
      <c r="P238" s="5">
        <v>0</v>
      </c>
      <c r="Q238" s="13" t="s">
        <v>1050</v>
      </c>
      <c r="R238" s="5">
        <v>0</v>
      </c>
      <c r="S238" s="5">
        <v>0</v>
      </c>
      <c r="T238" s="13" t="s">
        <v>1050</v>
      </c>
      <c r="U238" s="48">
        <v>0</v>
      </c>
      <c r="V238" s="48">
        <v>0</v>
      </c>
      <c r="W238" s="13" t="s">
        <v>1050</v>
      </c>
      <c r="X238" s="5" t="s">
        <v>2048</v>
      </c>
      <c r="Y238" s="5" t="s">
        <v>2048</v>
      </c>
      <c r="Z238" s="13" t="s">
        <v>2048</v>
      </c>
      <c r="AA238" s="5">
        <v>2411365</v>
      </c>
      <c r="AB238" s="5">
        <v>2411365</v>
      </c>
      <c r="AC238" s="13">
        <v>0</v>
      </c>
      <c r="AD238" s="5">
        <v>387889</v>
      </c>
      <c r="AE238" s="5">
        <v>387889</v>
      </c>
      <c r="AF238" s="13">
        <v>0</v>
      </c>
      <c r="AG238" s="5">
        <v>745779</v>
      </c>
      <c r="AH238" s="5">
        <v>745779</v>
      </c>
      <c r="AI238" s="13">
        <v>0</v>
      </c>
      <c r="AJ238" s="5">
        <v>48297</v>
      </c>
      <c r="AK238" s="5">
        <v>48297</v>
      </c>
      <c r="AL238" s="13">
        <v>0</v>
      </c>
      <c r="AM238" s="5">
        <v>745779</v>
      </c>
      <c r="AN238" s="5">
        <v>745779</v>
      </c>
      <c r="AO238" s="13">
        <v>0</v>
      </c>
      <c r="AP238" s="5">
        <v>48297</v>
      </c>
      <c r="AQ238" s="5">
        <v>48297</v>
      </c>
      <c r="AR238" s="13">
        <v>0</v>
      </c>
    </row>
    <row r="239" spans="1:44" x14ac:dyDescent="0.25">
      <c r="A239" s="1" t="s">
        <v>466</v>
      </c>
      <c r="B239" s="2" t="s">
        <v>467</v>
      </c>
      <c r="C239" s="5">
        <v>697320</v>
      </c>
      <c r="D239" s="5">
        <v>697320</v>
      </c>
      <c r="E239" s="13">
        <v>0</v>
      </c>
      <c r="F239" s="14">
        <v>408405</v>
      </c>
      <c r="G239" s="14">
        <v>408405</v>
      </c>
      <c r="H239" s="13">
        <v>0</v>
      </c>
      <c r="I239" s="48">
        <v>2170537</v>
      </c>
      <c r="J239" s="48">
        <v>2170537</v>
      </c>
      <c r="K239" s="13">
        <v>0</v>
      </c>
      <c r="L239" s="5">
        <v>0</v>
      </c>
      <c r="M239" s="5">
        <v>0</v>
      </c>
      <c r="N239" s="13" t="s">
        <v>1050</v>
      </c>
      <c r="O239" s="5">
        <v>0</v>
      </c>
      <c r="P239" s="5">
        <v>0</v>
      </c>
      <c r="Q239" s="13" t="s">
        <v>1050</v>
      </c>
      <c r="R239" s="5">
        <v>0</v>
      </c>
      <c r="S239" s="5">
        <v>0</v>
      </c>
      <c r="T239" s="13" t="s">
        <v>1050</v>
      </c>
      <c r="U239" s="48">
        <v>0</v>
      </c>
      <c r="V239" s="48">
        <v>0</v>
      </c>
      <c r="W239" s="13" t="s">
        <v>1050</v>
      </c>
      <c r="X239" s="5" t="s">
        <v>2048</v>
      </c>
      <c r="Y239" s="5" t="s">
        <v>2048</v>
      </c>
      <c r="Z239" s="13" t="s">
        <v>2048</v>
      </c>
      <c r="AA239" s="5">
        <v>408405</v>
      </c>
      <c r="AB239" s="5">
        <v>408405</v>
      </c>
      <c r="AC239" s="13">
        <v>0</v>
      </c>
      <c r="AD239" s="5">
        <v>186375</v>
      </c>
      <c r="AE239" s="5">
        <v>186375</v>
      </c>
      <c r="AF239" s="13">
        <v>0</v>
      </c>
      <c r="AG239" s="5">
        <v>697320</v>
      </c>
      <c r="AH239" s="5">
        <v>697320</v>
      </c>
      <c r="AI239" s="13">
        <v>0</v>
      </c>
      <c r="AJ239" s="5">
        <v>44186</v>
      </c>
      <c r="AK239" s="5">
        <v>44186</v>
      </c>
      <c r="AL239" s="13">
        <v>0</v>
      </c>
      <c r="AM239" s="5">
        <v>369616</v>
      </c>
      <c r="AN239" s="5">
        <v>369616</v>
      </c>
      <c r="AO239" s="13">
        <v>0</v>
      </c>
      <c r="AP239" s="5">
        <v>17868</v>
      </c>
      <c r="AQ239" s="5">
        <v>17868</v>
      </c>
      <c r="AR239" s="13">
        <v>0</v>
      </c>
    </row>
    <row r="240" spans="1:44" x14ac:dyDescent="0.25">
      <c r="A240" s="1" t="s">
        <v>468</v>
      </c>
      <c r="B240" s="2" t="s">
        <v>469</v>
      </c>
      <c r="C240" s="5">
        <v>554734</v>
      </c>
      <c r="D240" s="5">
        <v>554734</v>
      </c>
      <c r="E240" s="13">
        <v>0</v>
      </c>
      <c r="F240" s="14">
        <v>1402137</v>
      </c>
      <c r="G240" s="14">
        <v>1402137</v>
      </c>
      <c r="H240" s="13">
        <v>0</v>
      </c>
      <c r="I240" s="48">
        <v>3214561</v>
      </c>
      <c r="J240" s="48">
        <v>3214561</v>
      </c>
      <c r="K240" s="13">
        <v>0</v>
      </c>
      <c r="L240" s="5">
        <v>0</v>
      </c>
      <c r="M240" s="5">
        <v>0</v>
      </c>
      <c r="N240" s="13" t="s">
        <v>1050</v>
      </c>
      <c r="O240" s="5">
        <v>0</v>
      </c>
      <c r="P240" s="5">
        <v>0</v>
      </c>
      <c r="Q240" s="13" t="s">
        <v>1050</v>
      </c>
      <c r="R240" s="5">
        <v>0</v>
      </c>
      <c r="S240" s="5">
        <v>0</v>
      </c>
      <c r="T240" s="13" t="s">
        <v>1050</v>
      </c>
      <c r="U240" s="48">
        <v>0</v>
      </c>
      <c r="V240" s="48">
        <v>0</v>
      </c>
      <c r="W240" s="13" t="s">
        <v>1050</v>
      </c>
      <c r="X240" s="5" t="s">
        <v>2048</v>
      </c>
      <c r="Y240" s="5" t="s">
        <v>2048</v>
      </c>
      <c r="Z240" s="13" t="s">
        <v>2048</v>
      </c>
      <c r="AA240" s="5">
        <v>1402137</v>
      </c>
      <c r="AB240" s="5">
        <v>1402137</v>
      </c>
      <c r="AC240" s="13">
        <v>0</v>
      </c>
      <c r="AD240" s="5">
        <v>219378</v>
      </c>
      <c r="AE240" s="5">
        <v>219378</v>
      </c>
      <c r="AF240" s="13">
        <v>0</v>
      </c>
      <c r="AG240" s="5">
        <v>554734</v>
      </c>
      <c r="AH240" s="5">
        <v>554734</v>
      </c>
      <c r="AI240" s="13">
        <v>0</v>
      </c>
      <c r="AJ240" s="5">
        <v>37259</v>
      </c>
      <c r="AK240" s="5">
        <v>37259</v>
      </c>
      <c r="AL240" s="13">
        <v>0</v>
      </c>
      <c r="AM240" s="5">
        <v>420213</v>
      </c>
      <c r="AN240" s="5">
        <v>420213</v>
      </c>
      <c r="AO240" s="13">
        <v>0</v>
      </c>
      <c r="AP240" s="5">
        <v>25576</v>
      </c>
      <c r="AQ240" s="5">
        <v>25576</v>
      </c>
      <c r="AR240" s="13">
        <v>0</v>
      </c>
    </row>
    <row r="241" spans="1:44" x14ac:dyDescent="0.25">
      <c r="A241" s="1" t="s">
        <v>470</v>
      </c>
      <c r="B241" s="2" t="s">
        <v>471</v>
      </c>
      <c r="C241" s="5">
        <v>3617073</v>
      </c>
      <c r="D241" s="5">
        <v>3617073</v>
      </c>
      <c r="E241" s="13">
        <v>0</v>
      </c>
      <c r="F241" s="14">
        <v>20325589</v>
      </c>
      <c r="G241" s="14">
        <v>20325589</v>
      </c>
      <c r="H241" s="13">
        <v>0</v>
      </c>
      <c r="I241" s="48">
        <v>18416114</v>
      </c>
      <c r="J241" s="48">
        <v>18416114</v>
      </c>
      <c r="K241" s="13">
        <v>0</v>
      </c>
      <c r="L241" s="5">
        <v>0</v>
      </c>
      <c r="M241" s="5">
        <v>0</v>
      </c>
      <c r="N241" s="13" t="s">
        <v>1050</v>
      </c>
      <c r="O241" s="5">
        <v>0</v>
      </c>
      <c r="P241" s="5">
        <v>0</v>
      </c>
      <c r="Q241" s="13" t="s">
        <v>1050</v>
      </c>
      <c r="R241" s="5">
        <v>0</v>
      </c>
      <c r="S241" s="5">
        <v>0</v>
      </c>
      <c r="T241" s="13" t="s">
        <v>1050</v>
      </c>
      <c r="U241" s="48">
        <v>0</v>
      </c>
      <c r="V241" s="48">
        <v>0</v>
      </c>
      <c r="W241" s="13" t="s">
        <v>1050</v>
      </c>
      <c r="X241" s="5" t="s">
        <v>2048</v>
      </c>
      <c r="Y241" s="5" t="s">
        <v>2048</v>
      </c>
      <c r="Z241" s="13" t="s">
        <v>2048</v>
      </c>
      <c r="AA241" s="5">
        <v>20325589</v>
      </c>
      <c r="AB241" s="5">
        <v>20325589</v>
      </c>
      <c r="AC241" s="13">
        <v>0</v>
      </c>
      <c r="AD241" s="5">
        <v>3356927</v>
      </c>
      <c r="AE241" s="5">
        <v>3356927</v>
      </c>
      <c r="AF241" s="13">
        <v>0</v>
      </c>
      <c r="AG241" s="5">
        <v>3617073</v>
      </c>
      <c r="AH241" s="5">
        <v>3617073</v>
      </c>
      <c r="AI241" s="13">
        <v>0</v>
      </c>
      <c r="AJ241" s="5">
        <v>239775</v>
      </c>
      <c r="AK241" s="5">
        <v>239775</v>
      </c>
      <c r="AL241" s="13">
        <v>0</v>
      </c>
      <c r="AM241" s="5">
        <v>3617073</v>
      </c>
      <c r="AN241" s="5">
        <v>3617073</v>
      </c>
      <c r="AO241" s="13">
        <v>0</v>
      </c>
      <c r="AP241" s="5">
        <v>239775</v>
      </c>
      <c r="AQ241" s="5">
        <v>239775</v>
      </c>
      <c r="AR241" s="13">
        <v>0</v>
      </c>
    </row>
    <row r="242" spans="1:44" x14ac:dyDescent="0.25">
      <c r="A242" s="1" t="s">
        <v>472</v>
      </c>
      <c r="B242" s="2" t="s">
        <v>473</v>
      </c>
      <c r="C242" s="5">
        <v>5382026</v>
      </c>
      <c r="D242" s="5">
        <v>5382026</v>
      </c>
      <c r="E242" s="13">
        <v>0</v>
      </c>
      <c r="F242" s="14">
        <v>10300374</v>
      </c>
      <c r="G242" s="14">
        <v>10300374</v>
      </c>
      <c r="H242" s="13">
        <v>0</v>
      </c>
      <c r="I242" s="48">
        <v>24288587</v>
      </c>
      <c r="J242" s="48">
        <v>24288587</v>
      </c>
      <c r="K242" s="13">
        <v>0</v>
      </c>
      <c r="L242" s="5">
        <v>0</v>
      </c>
      <c r="M242" s="5">
        <v>0</v>
      </c>
      <c r="N242" s="13" t="s">
        <v>1050</v>
      </c>
      <c r="O242" s="5">
        <v>0</v>
      </c>
      <c r="P242" s="5">
        <v>0</v>
      </c>
      <c r="Q242" s="13" t="s">
        <v>1050</v>
      </c>
      <c r="R242" s="5">
        <v>0</v>
      </c>
      <c r="S242" s="5">
        <v>0</v>
      </c>
      <c r="T242" s="13" t="s">
        <v>1050</v>
      </c>
      <c r="U242" s="48">
        <v>0</v>
      </c>
      <c r="V242" s="48">
        <v>0</v>
      </c>
      <c r="W242" s="13" t="s">
        <v>1050</v>
      </c>
      <c r="X242" s="5" t="s">
        <v>2048</v>
      </c>
      <c r="Y242" s="5" t="s">
        <v>2048</v>
      </c>
      <c r="Z242" s="13" t="s">
        <v>2048</v>
      </c>
      <c r="AA242" s="5">
        <v>10300374</v>
      </c>
      <c r="AB242" s="5">
        <v>10300374</v>
      </c>
      <c r="AC242" s="13">
        <v>0</v>
      </c>
      <c r="AD242" s="5">
        <v>2924941</v>
      </c>
      <c r="AE242" s="5">
        <v>2924941</v>
      </c>
      <c r="AF242" s="13">
        <v>0</v>
      </c>
      <c r="AG242" s="5">
        <v>5382026</v>
      </c>
      <c r="AH242" s="5">
        <v>5382026</v>
      </c>
      <c r="AI242" s="13">
        <v>0</v>
      </c>
      <c r="AJ242" s="5">
        <v>356512</v>
      </c>
      <c r="AK242" s="5">
        <v>356512</v>
      </c>
      <c r="AL242" s="13">
        <v>0</v>
      </c>
      <c r="AM242" s="5">
        <v>4484199</v>
      </c>
      <c r="AN242" s="5">
        <v>4484199</v>
      </c>
      <c r="AO242" s="13">
        <v>0</v>
      </c>
      <c r="AP242" s="5">
        <v>306395</v>
      </c>
      <c r="AQ242" s="5">
        <v>306395</v>
      </c>
      <c r="AR242" s="13">
        <v>0</v>
      </c>
    </row>
    <row r="243" spans="1:44" x14ac:dyDescent="0.25">
      <c r="A243" s="1" t="s">
        <v>474</v>
      </c>
      <c r="B243" s="2" t="s">
        <v>475</v>
      </c>
      <c r="C243" s="5">
        <v>544629</v>
      </c>
      <c r="D243" s="5">
        <v>544629</v>
      </c>
      <c r="E243" s="13">
        <v>0</v>
      </c>
      <c r="F243" s="14">
        <v>1948348</v>
      </c>
      <c r="G243" s="14">
        <v>1948348</v>
      </c>
      <c r="H243" s="13">
        <v>0</v>
      </c>
      <c r="I243" s="48">
        <v>2241560</v>
      </c>
      <c r="J243" s="48">
        <v>2241560</v>
      </c>
      <c r="K243" s="13">
        <v>0</v>
      </c>
      <c r="L243" s="5">
        <v>0</v>
      </c>
      <c r="M243" s="5">
        <v>0</v>
      </c>
      <c r="N243" s="13" t="s">
        <v>1050</v>
      </c>
      <c r="O243" s="5">
        <v>0</v>
      </c>
      <c r="P243" s="5">
        <v>0</v>
      </c>
      <c r="Q243" s="13" t="s">
        <v>1050</v>
      </c>
      <c r="R243" s="5">
        <v>0</v>
      </c>
      <c r="S243" s="5">
        <v>0</v>
      </c>
      <c r="T243" s="13" t="s">
        <v>1050</v>
      </c>
      <c r="U243" s="48">
        <v>0</v>
      </c>
      <c r="V243" s="48">
        <v>0</v>
      </c>
      <c r="W243" s="13" t="s">
        <v>1050</v>
      </c>
      <c r="X243" s="5" t="s">
        <v>2048</v>
      </c>
      <c r="Y243" s="5" t="s">
        <v>2048</v>
      </c>
      <c r="Z243" s="13" t="s">
        <v>2048</v>
      </c>
      <c r="AA243" s="5">
        <v>1948348</v>
      </c>
      <c r="AB243" s="5">
        <v>1948348</v>
      </c>
      <c r="AC243" s="13">
        <v>0</v>
      </c>
      <c r="AD243" s="5">
        <v>473074</v>
      </c>
      <c r="AE243" s="5">
        <v>473074</v>
      </c>
      <c r="AF243" s="13">
        <v>0</v>
      </c>
      <c r="AG243" s="5">
        <v>544629</v>
      </c>
      <c r="AH243" s="5">
        <v>544629</v>
      </c>
      <c r="AI243" s="13">
        <v>0</v>
      </c>
      <c r="AJ243" s="5">
        <v>42723</v>
      </c>
      <c r="AK243" s="5">
        <v>42723</v>
      </c>
      <c r="AL243" s="13">
        <v>0</v>
      </c>
      <c r="AM243" s="5">
        <v>544629</v>
      </c>
      <c r="AN243" s="5">
        <v>544629</v>
      </c>
      <c r="AO243" s="13">
        <v>0</v>
      </c>
      <c r="AP243" s="5">
        <v>42723</v>
      </c>
      <c r="AQ243" s="5">
        <v>42723</v>
      </c>
      <c r="AR243" s="13">
        <v>0</v>
      </c>
    </row>
    <row r="244" spans="1:44" x14ac:dyDescent="0.25">
      <c r="A244" s="1" t="s">
        <v>476</v>
      </c>
      <c r="B244" s="2" t="s">
        <v>477</v>
      </c>
      <c r="C244" s="5">
        <v>1414209</v>
      </c>
      <c r="D244" s="5">
        <v>1414209</v>
      </c>
      <c r="E244" s="13">
        <v>0</v>
      </c>
      <c r="F244" s="14">
        <v>2992342</v>
      </c>
      <c r="G244" s="14">
        <v>2992342</v>
      </c>
      <c r="H244" s="13">
        <v>0</v>
      </c>
      <c r="I244" s="48">
        <v>6443930</v>
      </c>
      <c r="J244" s="48">
        <v>6443930</v>
      </c>
      <c r="K244" s="13">
        <v>0</v>
      </c>
      <c r="L244" s="5">
        <v>0</v>
      </c>
      <c r="M244" s="5">
        <v>0</v>
      </c>
      <c r="N244" s="13" t="s">
        <v>1050</v>
      </c>
      <c r="O244" s="5">
        <v>0</v>
      </c>
      <c r="P244" s="5">
        <v>0</v>
      </c>
      <c r="Q244" s="13" t="s">
        <v>1050</v>
      </c>
      <c r="R244" s="5">
        <v>0</v>
      </c>
      <c r="S244" s="5">
        <v>0</v>
      </c>
      <c r="T244" s="13" t="s">
        <v>1050</v>
      </c>
      <c r="U244" s="48">
        <v>0</v>
      </c>
      <c r="V244" s="48">
        <v>0</v>
      </c>
      <c r="W244" s="13" t="s">
        <v>1050</v>
      </c>
      <c r="X244" s="5" t="s">
        <v>2048</v>
      </c>
      <c r="Y244" s="5" t="s">
        <v>2048</v>
      </c>
      <c r="Z244" s="13" t="s">
        <v>2048</v>
      </c>
      <c r="AA244" s="5">
        <v>2992342</v>
      </c>
      <c r="AB244" s="5">
        <v>2992342</v>
      </c>
      <c r="AC244" s="13">
        <v>0</v>
      </c>
      <c r="AD244" s="5">
        <v>1037424</v>
      </c>
      <c r="AE244" s="5">
        <v>1037424</v>
      </c>
      <c r="AF244" s="13">
        <v>0</v>
      </c>
      <c r="AG244" s="5">
        <v>1414209</v>
      </c>
      <c r="AH244" s="5">
        <v>1414209</v>
      </c>
      <c r="AI244" s="13">
        <v>0</v>
      </c>
      <c r="AJ244" s="5">
        <v>98575</v>
      </c>
      <c r="AK244" s="5">
        <v>98575</v>
      </c>
      <c r="AL244" s="13">
        <v>0</v>
      </c>
      <c r="AM244" s="5">
        <v>1002603</v>
      </c>
      <c r="AN244" s="5">
        <v>1002603</v>
      </c>
      <c r="AO244" s="13">
        <v>0</v>
      </c>
      <c r="AP244" s="5">
        <v>67404</v>
      </c>
      <c r="AQ244" s="5">
        <v>67404</v>
      </c>
      <c r="AR244" s="13">
        <v>0</v>
      </c>
    </row>
    <row r="245" spans="1:44" x14ac:dyDescent="0.25">
      <c r="A245" s="1" t="s">
        <v>478</v>
      </c>
      <c r="B245" s="2" t="s">
        <v>479</v>
      </c>
      <c r="C245" s="5">
        <v>42377</v>
      </c>
      <c r="D245" s="5">
        <v>42377</v>
      </c>
      <c r="E245" s="13">
        <v>0</v>
      </c>
      <c r="F245" s="14">
        <v>56376</v>
      </c>
      <c r="G245" s="14">
        <v>56376</v>
      </c>
      <c r="H245" s="13">
        <v>0</v>
      </c>
      <c r="I245" s="48">
        <v>176193</v>
      </c>
      <c r="J245" s="48">
        <v>176193</v>
      </c>
      <c r="K245" s="13">
        <v>0</v>
      </c>
      <c r="L245" s="5">
        <v>0</v>
      </c>
      <c r="M245" s="5">
        <v>0</v>
      </c>
      <c r="N245" s="13" t="s">
        <v>1050</v>
      </c>
      <c r="O245" s="5">
        <v>0</v>
      </c>
      <c r="P245" s="5">
        <v>0</v>
      </c>
      <c r="Q245" s="13" t="s">
        <v>1050</v>
      </c>
      <c r="R245" s="5">
        <v>0</v>
      </c>
      <c r="S245" s="5">
        <v>0</v>
      </c>
      <c r="T245" s="13" t="s">
        <v>1050</v>
      </c>
      <c r="U245" s="48">
        <v>0</v>
      </c>
      <c r="V245" s="48">
        <v>0</v>
      </c>
      <c r="W245" s="13" t="s">
        <v>1050</v>
      </c>
      <c r="X245" s="5" t="s">
        <v>2048</v>
      </c>
      <c r="Y245" s="5" t="s">
        <v>2048</v>
      </c>
      <c r="Z245" s="13" t="s">
        <v>2048</v>
      </c>
      <c r="AA245" s="5">
        <v>56376</v>
      </c>
      <c r="AB245" s="5">
        <v>56376</v>
      </c>
      <c r="AC245" s="13">
        <v>0</v>
      </c>
      <c r="AD245" s="5">
        <v>4659</v>
      </c>
      <c r="AE245" s="5">
        <v>4659</v>
      </c>
      <c r="AF245" s="13">
        <v>0</v>
      </c>
      <c r="AG245" s="5">
        <v>42377</v>
      </c>
      <c r="AH245" s="5">
        <v>42377</v>
      </c>
      <c r="AI245" s="13">
        <v>0</v>
      </c>
      <c r="AJ245" s="5">
        <v>2715</v>
      </c>
      <c r="AK245" s="5">
        <v>2715</v>
      </c>
      <c r="AL245" s="13">
        <v>0</v>
      </c>
      <c r="AM245" s="5">
        <v>42377</v>
      </c>
      <c r="AN245" s="5">
        <v>42377</v>
      </c>
      <c r="AO245" s="13">
        <v>0</v>
      </c>
      <c r="AP245" s="5">
        <v>2715</v>
      </c>
      <c r="AQ245" s="5">
        <v>2715</v>
      </c>
      <c r="AR245" s="13">
        <v>0</v>
      </c>
    </row>
    <row r="246" spans="1:44" x14ac:dyDescent="0.25">
      <c r="A246" s="1" t="s">
        <v>480</v>
      </c>
      <c r="B246" s="2" t="s">
        <v>481</v>
      </c>
      <c r="C246" s="5">
        <v>1883000</v>
      </c>
      <c r="D246" s="5">
        <v>1883000</v>
      </c>
      <c r="E246" s="13">
        <v>0</v>
      </c>
      <c r="F246" s="14">
        <v>11751998</v>
      </c>
      <c r="G246" s="14">
        <v>11751998</v>
      </c>
      <c r="H246" s="13">
        <v>0</v>
      </c>
      <c r="I246" s="48">
        <v>11199153</v>
      </c>
      <c r="J246" s="48">
        <v>11199153</v>
      </c>
      <c r="K246" s="13">
        <v>0</v>
      </c>
      <c r="L246" s="5">
        <v>0</v>
      </c>
      <c r="M246" s="5">
        <v>0</v>
      </c>
      <c r="N246" s="13" t="s">
        <v>1050</v>
      </c>
      <c r="O246" s="5">
        <v>0</v>
      </c>
      <c r="P246" s="5">
        <v>0</v>
      </c>
      <c r="Q246" s="13" t="s">
        <v>1050</v>
      </c>
      <c r="R246" s="5">
        <v>0</v>
      </c>
      <c r="S246" s="5">
        <v>0</v>
      </c>
      <c r="T246" s="13" t="s">
        <v>1050</v>
      </c>
      <c r="U246" s="48">
        <v>0</v>
      </c>
      <c r="V246" s="48">
        <v>0</v>
      </c>
      <c r="W246" s="13" t="s">
        <v>1050</v>
      </c>
      <c r="X246" s="5" t="s">
        <v>2048</v>
      </c>
      <c r="Y246" s="5" t="s">
        <v>2048</v>
      </c>
      <c r="Z246" s="13" t="s">
        <v>2048</v>
      </c>
      <c r="AA246" s="5">
        <v>11751998</v>
      </c>
      <c r="AB246" s="5">
        <v>11751998</v>
      </c>
      <c r="AC246" s="13">
        <v>0</v>
      </c>
      <c r="AD246" s="5">
        <v>4676838</v>
      </c>
      <c r="AE246" s="5">
        <v>4676838</v>
      </c>
      <c r="AF246" s="13">
        <v>0</v>
      </c>
      <c r="AG246" s="5">
        <v>1883000</v>
      </c>
      <c r="AH246" s="5">
        <v>1883000</v>
      </c>
      <c r="AI246" s="13">
        <v>0</v>
      </c>
      <c r="AJ246" s="5">
        <v>148398</v>
      </c>
      <c r="AK246" s="5">
        <v>148398</v>
      </c>
      <c r="AL246" s="13">
        <v>0</v>
      </c>
      <c r="AM246" s="5">
        <v>1883000</v>
      </c>
      <c r="AN246" s="5">
        <v>1883000</v>
      </c>
      <c r="AO246" s="13">
        <v>0</v>
      </c>
      <c r="AP246" s="5">
        <v>148398</v>
      </c>
      <c r="AQ246" s="5">
        <v>148398</v>
      </c>
      <c r="AR246" s="13">
        <v>0</v>
      </c>
    </row>
    <row r="247" spans="1:44" x14ac:dyDescent="0.25">
      <c r="A247" s="1" t="s">
        <v>482</v>
      </c>
      <c r="B247" s="2" t="s">
        <v>483</v>
      </c>
      <c r="C247" s="5">
        <v>1235625</v>
      </c>
      <c r="D247" s="5">
        <v>1235625</v>
      </c>
      <c r="E247" s="13">
        <v>0</v>
      </c>
      <c r="F247" s="14">
        <v>8549140</v>
      </c>
      <c r="G247" s="14">
        <v>8549140</v>
      </c>
      <c r="H247" s="13">
        <v>0</v>
      </c>
      <c r="I247" s="48">
        <v>5551885</v>
      </c>
      <c r="J247" s="48">
        <v>5551885</v>
      </c>
      <c r="K247" s="13">
        <v>0</v>
      </c>
      <c r="L247" s="5">
        <v>0</v>
      </c>
      <c r="M247" s="5">
        <v>0</v>
      </c>
      <c r="N247" s="13" t="s">
        <v>1050</v>
      </c>
      <c r="O247" s="5">
        <v>0</v>
      </c>
      <c r="P247" s="5">
        <v>0</v>
      </c>
      <c r="Q247" s="13" t="s">
        <v>1050</v>
      </c>
      <c r="R247" s="5">
        <v>0</v>
      </c>
      <c r="S247" s="5">
        <v>0</v>
      </c>
      <c r="T247" s="13" t="s">
        <v>1050</v>
      </c>
      <c r="U247" s="48">
        <v>0</v>
      </c>
      <c r="V247" s="48">
        <v>0</v>
      </c>
      <c r="W247" s="13" t="s">
        <v>1050</v>
      </c>
      <c r="X247" s="5" t="s">
        <v>2048</v>
      </c>
      <c r="Y247" s="5" t="s">
        <v>2048</v>
      </c>
      <c r="Z247" s="13" t="s">
        <v>2048</v>
      </c>
      <c r="AA247" s="5">
        <v>8549140</v>
      </c>
      <c r="AB247" s="5">
        <v>8549140</v>
      </c>
      <c r="AC247" s="13">
        <v>0</v>
      </c>
      <c r="AD247" s="5">
        <v>1560552</v>
      </c>
      <c r="AE247" s="5">
        <v>1560552</v>
      </c>
      <c r="AF247" s="13">
        <v>0</v>
      </c>
      <c r="AG247" s="5">
        <v>1235625</v>
      </c>
      <c r="AH247" s="5">
        <v>1235625</v>
      </c>
      <c r="AI247" s="13">
        <v>0</v>
      </c>
      <c r="AJ247" s="5">
        <v>86023</v>
      </c>
      <c r="AK247" s="5">
        <v>86023</v>
      </c>
      <c r="AL247" s="13">
        <v>0</v>
      </c>
      <c r="AM247" s="5">
        <v>1055351</v>
      </c>
      <c r="AN247" s="5">
        <v>1055351</v>
      </c>
      <c r="AO247" s="13">
        <v>0</v>
      </c>
      <c r="AP247" s="5">
        <v>77236</v>
      </c>
      <c r="AQ247" s="5">
        <v>77236</v>
      </c>
      <c r="AR247" s="13">
        <v>0</v>
      </c>
    </row>
    <row r="248" spans="1:44" x14ac:dyDescent="0.25">
      <c r="A248" s="1" t="s">
        <v>484</v>
      </c>
      <c r="B248" s="2" t="s">
        <v>485</v>
      </c>
      <c r="C248" s="5">
        <v>228465</v>
      </c>
      <c r="D248" s="5">
        <v>228465</v>
      </c>
      <c r="E248" s="13">
        <v>0</v>
      </c>
      <c r="F248" s="14">
        <v>972059</v>
      </c>
      <c r="G248" s="14">
        <v>972059</v>
      </c>
      <c r="H248" s="13">
        <v>0</v>
      </c>
      <c r="I248" s="48">
        <v>1267978</v>
      </c>
      <c r="J248" s="48">
        <v>1267978</v>
      </c>
      <c r="K248" s="13">
        <v>0</v>
      </c>
      <c r="L248" s="5">
        <v>0</v>
      </c>
      <c r="M248" s="5">
        <v>0</v>
      </c>
      <c r="N248" s="13" t="s">
        <v>1050</v>
      </c>
      <c r="O248" s="5">
        <v>0</v>
      </c>
      <c r="P248" s="5">
        <v>0</v>
      </c>
      <c r="Q248" s="13" t="s">
        <v>1050</v>
      </c>
      <c r="R248" s="5">
        <v>0</v>
      </c>
      <c r="S248" s="5">
        <v>0</v>
      </c>
      <c r="T248" s="13" t="s">
        <v>1050</v>
      </c>
      <c r="U248" s="48">
        <v>0</v>
      </c>
      <c r="V248" s="48">
        <v>0</v>
      </c>
      <c r="W248" s="13" t="s">
        <v>1050</v>
      </c>
      <c r="X248" s="5" t="s">
        <v>2048</v>
      </c>
      <c r="Y248" s="5" t="s">
        <v>2048</v>
      </c>
      <c r="Z248" s="13" t="s">
        <v>2048</v>
      </c>
      <c r="AA248" s="5">
        <v>972059</v>
      </c>
      <c r="AB248" s="5">
        <v>972059</v>
      </c>
      <c r="AC248" s="13">
        <v>0</v>
      </c>
      <c r="AD248" s="5">
        <v>258426</v>
      </c>
      <c r="AE248" s="5">
        <v>258426</v>
      </c>
      <c r="AF248" s="13">
        <v>0</v>
      </c>
      <c r="AG248" s="5">
        <v>415878</v>
      </c>
      <c r="AH248" s="5">
        <v>415878</v>
      </c>
      <c r="AI248" s="13">
        <v>0</v>
      </c>
      <c r="AJ248" s="5">
        <v>35397</v>
      </c>
      <c r="AK248" s="5">
        <v>35397</v>
      </c>
      <c r="AL248" s="13">
        <v>0</v>
      </c>
      <c r="AM248" s="5">
        <v>228465</v>
      </c>
      <c r="AN248" s="5">
        <v>228465</v>
      </c>
      <c r="AO248" s="13">
        <v>0</v>
      </c>
      <c r="AP248" s="5">
        <v>17064</v>
      </c>
      <c r="AQ248" s="5">
        <v>17064</v>
      </c>
      <c r="AR248" s="13">
        <v>0</v>
      </c>
    </row>
    <row r="249" spans="1:44" x14ac:dyDescent="0.25">
      <c r="A249" s="1" t="s">
        <v>486</v>
      </c>
      <c r="B249" s="2" t="s">
        <v>487</v>
      </c>
      <c r="C249" s="5">
        <v>218243</v>
      </c>
      <c r="D249" s="5">
        <v>218243</v>
      </c>
      <c r="E249" s="13">
        <v>0</v>
      </c>
      <c r="F249" s="14">
        <v>0</v>
      </c>
      <c r="G249" s="14">
        <v>0</v>
      </c>
      <c r="H249" s="13" t="s">
        <v>1050</v>
      </c>
      <c r="I249" s="48">
        <v>3089593</v>
      </c>
      <c r="J249" s="48">
        <v>3089593</v>
      </c>
      <c r="K249" s="13">
        <v>0</v>
      </c>
      <c r="L249" s="5">
        <v>0</v>
      </c>
      <c r="M249" s="5">
        <v>0</v>
      </c>
      <c r="N249" s="13" t="s">
        <v>1050</v>
      </c>
      <c r="O249" s="5">
        <v>0</v>
      </c>
      <c r="P249" s="5">
        <v>0</v>
      </c>
      <c r="Q249" s="13" t="s">
        <v>1050</v>
      </c>
      <c r="R249" s="5">
        <v>0</v>
      </c>
      <c r="S249" s="5">
        <v>0</v>
      </c>
      <c r="T249" s="13" t="s">
        <v>1050</v>
      </c>
      <c r="U249" s="48">
        <v>0</v>
      </c>
      <c r="V249" s="48">
        <v>0</v>
      </c>
      <c r="W249" s="13" t="s">
        <v>1050</v>
      </c>
      <c r="X249" s="5" t="s">
        <v>2048</v>
      </c>
      <c r="Y249" s="5" t="s">
        <v>2048</v>
      </c>
      <c r="Z249" s="13" t="s">
        <v>2048</v>
      </c>
      <c r="AA249" s="5">
        <v>0</v>
      </c>
      <c r="AB249" s="5">
        <v>0</v>
      </c>
      <c r="AC249" s="13" t="s">
        <v>1050</v>
      </c>
      <c r="AD249" s="5">
        <v>279018</v>
      </c>
      <c r="AE249" s="5">
        <v>279018</v>
      </c>
      <c r="AF249" s="13">
        <v>0</v>
      </c>
      <c r="AG249" s="5">
        <v>218243</v>
      </c>
      <c r="AH249" s="5">
        <v>218243</v>
      </c>
      <c r="AI249" s="13">
        <v>0</v>
      </c>
      <c r="AJ249" s="5">
        <v>16975</v>
      </c>
      <c r="AK249" s="5">
        <v>16975</v>
      </c>
      <c r="AL249" s="13">
        <v>0</v>
      </c>
      <c r="AM249" s="5">
        <v>0</v>
      </c>
      <c r="AN249" s="5">
        <v>0</v>
      </c>
      <c r="AO249" s="13" t="s">
        <v>1050</v>
      </c>
      <c r="AP249" s="5">
        <v>0</v>
      </c>
      <c r="AQ249" s="5">
        <v>0</v>
      </c>
      <c r="AR249" s="13" t="s">
        <v>1050</v>
      </c>
    </row>
    <row r="250" spans="1:44" x14ac:dyDescent="0.25">
      <c r="A250" s="1" t="s">
        <v>488</v>
      </c>
      <c r="B250" s="2" t="s">
        <v>489</v>
      </c>
      <c r="C250" s="5">
        <v>0</v>
      </c>
      <c r="D250" s="5">
        <v>0</v>
      </c>
      <c r="E250" s="13" t="s">
        <v>1050</v>
      </c>
      <c r="F250" s="14">
        <v>0</v>
      </c>
      <c r="G250" s="14">
        <v>0</v>
      </c>
      <c r="H250" s="13" t="s">
        <v>1050</v>
      </c>
      <c r="I250" s="48">
        <v>0</v>
      </c>
      <c r="J250" s="48">
        <v>0</v>
      </c>
      <c r="K250" s="13" t="s">
        <v>1050</v>
      </c>
      <c r="L250" s="5">
        <v>0</v>
      </c>
      <c r="M250" s="5">
        <v>0</v>
      </c>
      <c r="N250" s="13" t="s">
        <v>1050</v>
      </c>
      <c r="O250" s="5">
        <v>0</v>
      </c>
      <c r="P250" s="5">
        <v>0</v>
      </c>
      <c r="Q250" s="13" t="s">
        <v>1050</v>
      </c>
      <c r="R250" s="5">
        <v>0</v>
      </c>
      <c r="S250" s="5">
        <v>0</v>
      </c>
      <c r="T250" s="13" t="s">
        <v>1050</v>
      </c>
      <c r="U250" s="48">
        <v>0</v>
      </c>
      <c r="V250" s="48">
        <v>0</v>
      </c>
      <c r="W250" s="13" t="s">
        <v>1050</v>
      </c>
      <c r="X250" s="5" t="s">
        <v>2048</v>
      </c>
      <c r="Y250" s="5" t="s">
        <v>2048</v>
      </c>
      <c r="Z250" s="13" t="s">
        <v>2048</v>
      </c>
      <c r="AA250" s="5">
        <v>0</v>
      </c>
      <c r="AB250" s="5">
        <v>0</v>
      </c>
      <c r="AC250" s="13" t="s">
        <v>1050</v>
      </c>
      <c r="AD250" s="5">
        <v>0</v>
      </c>
      <c r="AE250" s="5">
        <v>0</v>
      </c>
      <c r="AF250" s="13" t="s">
        <v>1050</v>
      </c>
      <c r="AG250" s="5">
        <v>0</v>
      </c>
      <c r="AH250" s="5">
        <v>0</v>
      </c>
      <c r="AI250" s="13" t="s">
        <v>1050</v>
      </c>
      <c r="AJ250" s="5">
        <v>0</v>
      </c>
      <c r="AK250" s="5">
        <v>0</v>
      </c>
      <c r="AL250" s="13" t="s">
        <v>1050</v>
      </c>
      <c r="AM250" s="5">
        <v>0</v>
      </c>
      <c r="AN250" s="5">
        <v>0</v>
      </c>
      <c r="AO250" s="13" t="s">
        <v>1050</v>
      </c>
      <c r="AP250" s="5">
        <v>0</v>
      </c>
      <c r="AQ250" s="5">
        <v>0</v>
      </c>
      <c r="AR250" s="13" t="s">
        <v>1050</v>
      </c>
    </row>
    <row r="251" spans="1:44" x14ac:dyDescent="0.25">
      <c r="A251" s="1" t="s">
        <v>490</v>
      </c>
      <c r="B251" s="2" t="s">
        <v>491</v>
      </c>
      <c r="C251" s="5">
        <v>307171</v>
      </c>
      <c r="D251" s="5">
        <v>307171</v>
      </c>
      <c r="E251" s="13">
        <v>0</v>
      </c>
      <c r="F251" s="14">
        <v>593200</v>
      </c>
      <c r="G251" s="14">
        <v>593200</v>
      </c>
      <c r="H251" s="13">
        <v>0</v>
      </c>
      <c r="I251" s="48">
        <v>1121686</v>
      </c>
      <c r="J251" s="48">
        <v>1121686</v>
      </c>
      <c r="K251" s="13">
        <v>0</v>
      </c>
      <c r="L251" s="5">
        <v>0</v>
      </c>
      <c r="M251" s="5">
        <v>0</v>
      </c>
      <c r="N251" s="13" t="s">
        <v>1050</v>
      </c>
      <c r="O251" s="5">
        <v>0</v>
      </c>
      <c r="P251" s="5">
        <v>0</v>
      </c>
      <c r="Q251" s="13" t="s">
        <v>1050</v>
      </c>
      <c r="R251" s="5">
        <v>0</v>
      </c>
      <c r="S251" s="5">
        <v>0</v>
      </c>
      <c r="T251" s="13" t="s">
        <v>1050</v>
      </c>
      <c r="U251" s="48">
        <v>0</v>
      </c>
      <c r="V251" s="48">
        <v>0</v>
      </c>
      <c r="W251" s="13" t="s">
        <v>1050</v>
      </c>
      <c r="X251" s="5" t="s">
        <v>2048</v>
      </c>
      <c r="Y251" s="5" t="s">
        <v>2048</v>
      </c>
      <c r="Z251" s="13" t="s">
        <v>2048</v>
      </c>
      <c r="AA251" s="5">
        <v>593200</v>
      </c>
      <c r="AB251" s="5">
        <v>593200</v>
      </c>
      <c r="AC251" s="13">
        <v>0</v>
      </c>
      <c r="AD251" s="5">
        <v>95606</v>
      </c>
      <c r="AE251" s="5">
        <v>95606</v>
      </c>
      <c r="AF251" s="13">
        <v>0</v>
      </c>
      <c r="AG251" s="5">
        <v>307171</v>
      </c>
      <c r="AH251" s="5">
        <v>307171</v>
      </c>
      <c r="AI251" s="13">
        <v>0</v>
      </c>
      <c r="AJ251" s="5">
        <v>16379</v>
      </c>
      <c r="AK251" s="5">
        <v>16379</v>
      </c>
      <c r="AL251" s="13">
        <v>0</v>
      </c>
      <c r="AM251" s="5">
        <v>307171</v>
      </c>
      <c r="AN251" s="5">
        <v>307171</v>
      </c>
      <c r="AO251" s="13">
        <v>0</v>
      </c>
      <c r="AP251" s="5">
        <v>16379</v>
      </c>
      <c r="AQ251" s="5">
        <v>16379</v>
      </c>
      <c r="AR251" s="13">
        <v>0</v>
      </c>
    </row>
    <row r="252" spans="1:44" x14ac:dyDescent="0.25">
      <c r="A252" s="1" t="s">
        <v>492</v>
      </c>
      <c r="B252" s="2" t="s">
        <v>493</v>
      </c>
      <c r="C252" s="5">
        <v>1057031</v>
      </c>
      <c r="D252" s="5">
        <v>1057031</v>
      </c>
      <c r="E252" s="13">
        <v>0</v>
      </c>
      <c r="F252" s="14">
        <v>3816804</v>
      </c>
      <c r="G252" s="14">
        <v>3816804</v>
      </c>
      <c r="H252" s="13">
        <v>0</v>
      </c>
      <c r="I252" s="48">
        <v>7848736</v>
      </c>
      <c r="J252" s="48">
        <v>7848736</v>
      </c>
      <c r="K252" s="13">
        <v>0</v>
      </c>
      <c r="L252" s="5">
        <v>0</v>
      </c>
      <c r="M252" s="5">
        <v>0</v>
      </c>
      <c r="N252" s="13" t="s">
        <v>1050</v>
      </c>
      <c r="O252" s="5">
        <v>0</v>
      </c>
      <c r="P252" s="5">
        <v>0</v>
      </c>
      <c r="Q252" s="13" t="s">
        <v>1050</v>
      </c>
      <c r="R252" s="5">
        <v>0</v>
      </c>
      <c r="S252" s="5">
        <v>0</v>
      </c>
      <c r="T252" s="13" t="s">
        <v>1050</v>
      </c>
      <c r="U252" s="48">
        <v>0</v>
      </c>
      <c r="V252" s="48">
        <v>0</v>
      </c>
      <c r="W252" s="13" t="s">
        <v>1050</v>
      </c>
      <c r="X252" s="5" t="s">
        <v>2048</v>
      </c>
      <c r="Y252" s="5" t="s">
        <v>2048</v>
      </c>
      <c r="Z252" s="13" t="s">
        <v>2048</v>
      </c>
      <c r="AA252" s="5">
        <v>3816804</v>
      </c>
      <c r="AB252" s="5">
        <v>3816804</v>
      </c>
      <c r="AC252" s="13">
        <v>0</v>
      </c>
      <c r="AD252" s="5">
        <v>651747</v>
      </c>
      <c r="AE252" s="5">
        <v>651747</v>
      </c>
      <c r="AF252" s="13">
        <v>0</v>
      </c>
      <c r="AG252" s="5">
        <v>1057031</v>
      </c>
      <c r="AH252" s="5">
        <v>1057031</v>
      </c>
      <c r="AI252" s="13">
        <v>0</v>
      </c>
      <c r="AJ252" s="5">
        <v>70854</v>
      </c>
      <c r="AK252" s="5">
        <v>70854</v>
      </c>
      <c r="AL252" s="13">
        <v>0</v>
      </c>
      <c r="AM252" s="5">
        <v>1057031</v>
      </c>
      <c r="AN252" s="5">
        <v>1057031</v>
      </c>
      <c r="AO252" s="13">
        <v>0</v>
      </c>
      <c r="AP252" s="5">
        <v>70854</v>
      </c>
      <c r="AQ252" s="5">
        <v>70854</v>
      </c>
      <c r="AR252" s="13">
        <v>0</v>
      </c>
    </row>
    <row r="253" spans="1:44" x14ac:dyDescent="0.25">
      <c r="A253" s="2" t="s">
        <v>494</v>
      </c>
      <c r="B253" s="2" t="s">
        <v>495</v>
      </c>
      <c r="C253" s="5" t="s">
        <v>1050</v>
      </c>
      <c r="D253" s="5">
        <v>443272.91342762881</v>
      </c>
      <c r="E253" s="13" t="s">
        <v>2028</v>
      </c>
      <c r="F253" s="14" t="s">
        <v>1050</v>
      </c>
      <c r="G253" s="14">
        <v>280467.43534695392</v>
      </c>
      <c r="H253" s="13" t="s">
        <v>2028</v>
      </c>
      <c r="I253" s="48" t="s">
        <v>1050</v>
      </c>
      <c r="J253" s="48">
        <v>1383187.023624436</v>
      </c>
      <c r="K253" s="13" t="s">
        <v>2028</v>
      </c>
      <c r="L253" s="5" t="s">
        <v>1050</v>
      </c>
      <c r="M253" s="5">
        <v>0</v>
      </c>
      <c r="N253" s="13" t="s">
        <v>2028</v>
      </c>
      <c r="O253" s="5" t="s">
        <v>1050</v>
      </c>
      <c r="P253" s="5">
        <v>0</v>
      </c>
      <c r="Q253" s="13" t="s">
        <v>2028</v>
      </c>
      <c r="R253" s="5" t="s">
        <v>1050</v>
      </c>
      <c r="S253" s="5">
        <v>0</v>
      </c>
      <c r="T253" s="13" t="s">
        <v>2028</v>
      </c>
      <c r="U253" s="48" t="s">
        <v>1050</v>
      </c>
      <c r="V253" s="48">
        <v>0</v>
      </c>
      <c r="W253" s="13" t="s">
        <v>2028</v>
      </c>
      <c r="X253" s="5" t="s">
        <v>1050</v>
      </c>
      <c r="Y253" s="5" t="s">
        <v>2048</v>
      </c>
      <c r="Z253" s="13" t="s">
        <v>2049</v>
      </c>
      <c r="AA253" s="5" t="s">
        <v>1050</v>
      </c>
      <c r="AB253" s="5">
        <v>280467.43534695392</v>
      </c>
      <c r="AC253" s="13" t="s">
        <v>2028</v>
      </c>
      <c r="AD253" s="5" t="s">
        <v>1050</v>
      </c>
      <c r="AE253" s="5">
        <v>58811.762921390924</v>
      </c>
      <c r="AF253" s="13" t="s">
        <v>2028</v>
      </c>
      <c r="AG253" s="5" t="s">
        <v>1050</v>
      </c>
      <c r="AH253" s="5">
        <v>443272.91342762881</v>
      </c>
      <c r="AI253" s="13" t="s">
        <v>2028</v>
      </c>
      <c r="AJ253" s="5" t="s">
        <v>1050</v>
      </c>
      <c r="AK253" s="5">
        <v>17086.951575594401</v>
      </c>
      <c r="AL253" s="13" t="s">
        <v>2028</v>
      </c>
      <c r="AM253" s="5" t="s">
        <v>1050</v>
      </c>
      <c r="AN253" s="5">
        <v>443272.91342762881</v>
      </c>
      <c r="AO253" s="13" t="s">
        <v>2028</v>
      </c>
      <c r="AP253" s="5" t="s">
        <v>1050</v>
      </c>
      <c r="AQ253" s="5">
        <v>17086.951575594401</v>
      </c>
      <c r="AR253" s="13" t="s">
        <v>2028</v>
      </c>
    </row>
    <row r="254" spans="1:44" x14ac:dyDescent="0.25">
      <c r="A254" s="1" t="s">
        <v>496</v>
      </c>
      <c r="B254" s="2" t="s">
        <v>497</v>
      </c>
      <c r="C254" s="5">
        <v>3594239</v>
      </c>
      <c r="D254" s="5">
        <v>3594239</v>
      </c>
      <c r="E254" s="13">
        <v>0</v>
      </c>
      <c r="F254" s="14">
        <v>12036655</v>
      </c>
      <c r="G254" s="14">
        <v>12036655</v>
      </c>
      <c r="H254" s="13">
        <v>0</v>
      </c>
      <c r="I254" s="48">
        <v>16440198</v>
      </c>
      <c r="J254" s="48">
        <v>16440198</v>
      </c>
      <c r="K254" s="13">
        <v>0</v>
      </c>
      <c r="L254" s="5">
        <v>76</v>
      </c>
      <c r="M254" s="5">
        <v>76</v>
      </c>
      <c r="N254" s="13">
        <v>0</v>
      </c>
      <c r="O254" s="5">
        <v>1133766</v>
      </c>
      <c r="P254" s="5">
        <v>1133766</v>
      </c>
      <c r="Q254" s="13">
        <v>0</v>
      </c>
      <c r="R254" s="5">
        <v>35105599</v>
      </c>
      <c r="S254" s="5">
        <v>35105599</v>
      </c>
      <c r="T254" s="13">
        <v>0</v>
      </c>
      <c r="U254" s="48">
        <v>13123375</v>
      </c>
      <c r="V254" s="48">
        <v>13123375</v>
      </c>
      <c r="W254" s="13">
        <v>0</v>
      </c>
      <c r="X254" s="5" t="s">
        <v>2049</v>
      </c>
      <c r="Y254" s="5" t="s">
        <v>2049</v>
      </c>
      <c r="Z254" s="13" t="s">
        <v>2048</v>
      </c>
      <c r="AA254" s="5">
        <v>47142254</v>
      </c>
      <c r="AB254" s="5">
        <v>47142254</v>
      </c>
      <c r="AC254" s="13">
        <v>0</v>
      </c>
      <c r="AD254" s="5">
        <v>2440999</v>
      </c>
      <c r="AE254" s="5">
        <v>2440999</v>
      </c>
      <c r="AF254" s="13">
        <v>0</v>
      </c>
      <c r="AG254" s="5">
        <v>4728005</v>
      </c>
      <c r="AH254" s="5">
        <v>4728005</v>
      </c>
      <c r="AI254" s="13">
        <v>0</v>
      </c>
      <c r="AJ254" s="5">
        <v>255401</v>
      </c>
      <c r="AK254" s="5">
        <v>255401</v>
      </c>
      <c r="AL254" s="13">
        <v>0</v>
      </c>
      <c r="AM254" s="5">
        <v>4728005</v>
      </c>
      <c r="AN254" s="5">
        <v>4728005</v>
      </c>
      <c r="AO254" s="13">
        <v>0</v>
      </c>
      <c r="AP254" s="5">
        <v>255401</v>
      </c>
      <c r="AQ254" s="5">
        <v>255401</v>
      </c>
      <c r="AR254" s="13">
        <v>0</v>
      </c>
    </row>
    <row r="255" spans="1:44" x14ac:dyDescent="0.25">
      <c r="A255" s="1" t="s">
        <v>498</v>
      </c>
      <c r="B255" s="2" t="s">
        <v>499</v>
      </c>
      <c r="C255" s="5">
        <v>3383704</v>
      </c>
      <c r="D255" s="5">
        <v>3383704</v>
      </c>
      <c r="E255" s="13">
        <v>0</v>
      </c>
      <c r="F255" s="14">
        <v>26089793</v>
      </c>
      <c r="G255" s="14">
        <v>26089793</v>
      </c>
      <c r="H255" s="13">
        <v>0</v>
      </c>
      <c r="I255" s="48">
        <v>20386594</v>
      </c>
      <c r="J255" s="48">
        <v>20386594</v>
      </c>
      <c r="K255" s="13">
        <v>0</v>
      </c>
      <c r="L255" s="5">
        <v>70.599999999999994</v>
      </c>
      <c r="M255" s="5">
        <v>70.599999999999994</v>
      </c>
      <c r="N255" s="13">
        <v>0</v>
      </c>
      <c r="O255" s="5">
        <v>914255</v>
      </c>
      <c r="P255" s="5">
        <v>914255</v>
      </c>
      <c r="Q255" s="13">
        <v>0</v>
      </c>
      <c r="R255" s="5">
        <v>19969173</v>
      </c>
      <c r="S255" s="5">
        <v>19969173</v>
      </c>
      <c r="T255" s="13">
        <v>0</v>
      </c>
      <c r="U255" s="48">
        <v>17144605</v>
      </c>
      <c r="V255" s="48">
        <v>17144605</v>
      </c>
      <c r="W255" s="13">
        <v>0</v>
      </c>
      <c r="X255" s="5" t="s">
        <v>2049</v>
      </c>
      <c r="Y255" s="5" t="s">
        <v>2049</v>
      </c>
      <c r="Z255" s="13" t="s">
        <v>2048</v>
      </c>
      <c r="AA255" s="5">
        <v>46058966</v>
      </c>
      <c r="AB255" s="5">
        <v>46058966</v>
      </c>
      <c r="AC255" s="13">
        <v>0</v>
      </c>
      <c r="AD255" s="5">
        <v>2853641</v>
      </c>
      <c r="AE255" s="5">
        <v>2853641</v>
      </c>
      <c r="AF255" s="13">
        <v>0</v>
      </c>
      <c r="AG255" s="5">
        <v>4297959</v>
      </c>
      <c r="AH255" s="5">
        <v>4297959</v>
      </c>
      <c r="AI255" s="13">
        <v>0</v>
      </c>
      <c r="AJ255" s="5">
        <v>217265</v>
      </c>
      <c r="AK255" s="5">
        <v>217265</v>
      </c>
      <c r="AL255" s="13">
        <v>0</v>
      </c>
      <c r="AM255" s="5">
        <v>4297959</v>
      </c>
      <c r="AN255" s="5">
        <v>4297959</v>
      </c>
      <c r="AO255" s="13">
        <v>0</v>
      </c>
      <c r="AP255" s="5">
        <v>217265</v>
      </c>
      <c r="AQ255" s="5">
        <v>217265</v>
      </c>
      <c r="AR255" s="13">
        <v>0</v>
      </c>
    </row>
    <row r="256" spans="1:44" x14ac:dyDescent="0.25">
      <c r="A256" s="1" t="s">
        <v>500</v>
      </c>
      <c r="B256" s="2" t="s">
        <v>501</v>
      </c>
      <c r="C256" s="5">
        <v>6966259</v>
      </c>
      <c r="D256" s="5">
        <v>6966259</v>
      </c>
      <c r="E256" s="13">
        <v>0</v>
      </c>
      <c r="F256" s="14">
        <v>35003905</v>
      </c>
      <c r="G256" s="14">
        <v>35003905</v>
      </c>
      <c r="H256" s="13">
        <v>0</v>
      </c>
      <c r="I256" s="48">
        <v>46033630</v>
      </c>
      <c r="J256" s="48">
        <v>46033630</v>
      </c>
      <c r="K256" s="13">
        <v>0</v>
      </c>
      <c r="L256" s="5">
        <v>0</v>
      </c>
      <c r="M256" s="5">
        <v>0</v>
      </c>
      <c r="N256" s="13" t="s">
        <v>1050</v>
      </c>
      <c r="O256" s="5">
        <v>0</v>
      </c>
      <c r="P256" s="5">
        <v>0</v>
      </c>
      <c r="Q256" s="13" t="s">
        <v>1050</v>
      </c>
      <c r="R256" s="5">
        <v>0</v>
      </c>
      <c r="S256" s="5">
        <v>0</v>
      </c>
      <c r="T256" s="13" t="s">
        <v>1050</v>
      </c>
      <c r="U256" s="48">
        <v>0</v>
      </c>
      <c r="V256" s="48">
        <v>0</v>
      </c>
      <c r="W256" s="13" t="s">
        <v>1050</v>
      </c>
      <c r="X256" s="5" t="s">
        <v>2048</v>
      </c>
      <c r="Y256" s="5" t="s">
        <v>2048</v>
      </c>
      <c r="Z256" s="13" t="s">
        <v>2048</v>
      </c>
      <c r="AA256" s="5">
        <v>35003905</v>
      </c>
      <c r="AB256" s="5">
        <v>35003905</v>
      </c>
      <c r="AC256" s="13">
        <v>0</v>
      </c>
      <c r="AD256" s="5">
        <v>10446897</v>
      </c>
      <c r="AE256" s="5">
        <v>10446897</v>
      </c>
      <c r="AF256" s="13">
        <v>0</v>
      </c>
      <c r="AG256" s="5">
        <v>6966259</v>
      </c>
      <c r="AH256" s="5">
        <v>6966259</v>
      </c>
      <c r="AI256" s="13">
        <v>0</v>
      </c>
      <c r="AJ256" s="5">
        <v>463095</v>
      </c>
      <c r="AK256" s="5">
        <v>463095</v>
      </c>
      <c r="AL256" s="13">
        <v>0</v>
      </c>
      <c r="AM256" s="5">
        <v>6966259</v>
      </c>
      <c r="AN256" s="5">
        <v>6966259</v>
      </c>
      <c r="AO256" s="13">
        <v>0</v>
      </c>
      <c r="AP256" s="5">
        <v>463095</v>
      </c>
      <c r="AQ256" s="5">
        <v>463095</v>
      </c>
      <c r="AR256" s="13">
        <v>0</v>
      </c>
    </row>
    <row r="257" spans="1:44" x14ac:dyDescent="0.25">
      <c r="A257" s="1" t="s">
        <v>502</v>
      </c>
      <c r="B257" s="2" t="s">
        <v>503</v>
      </c>
      <c r="C257" s="5">
        <v>1953562</v>
      </c>
      <c r="D257" s="5">
        <v>1953562</v>
      </c>
      <c r="E257" s="13">
        <v>0</v>
      </c>
      <c r="F257" s="14">
        <v>9560460</v>
      </c>
      <c r="G257" s="14">
        <v>9560460</v>
      </c>
      <c r="H257" s="13">
        <v>0</v>
      </c>
      <c r="I257" s="48">
        <v>15357074</v>
      </c>
      <c r="J257" s="48">
        <v>15357074</v>
      </c>
      <c r="K257" s="13">
        <v>0</v>
      </c>
      <c r="L257" s="5">
        <v>0</v>
      </c>
      <c r="M257" s="5">
        <v>0</v>
      </c>
      <c r="N257" s="13" t="s">
        <v>1050</v>
      </c>
      <c r="O257" s="5">
        <v>0</v>
      </c>
      <c r="P257" s="5">
        <v>0</v>
      </c>
      <c r="Q257" s="13" t="s">
        <v>1050</v>
      </c>
      <c r="R257" s="5">
        <v>0</v>
      </c>
      <c r="S257" s="5">
        <v>0</v>
      </c>
      <c r="T257" s="13" t="s">
        <v>1050</v>
      </c>
      <c r="U257" s="48">
        <v>0</v>
      </c>
      <c r="V257" s="48">
        <v>0</v>
      </c>
      <c r="W257" s="13" t="s">
        <v>1050</v>
      </c>
      <c r="X257" s="5" t="s">
        <v>2048</v>
      </c>
      <c r="Y257" s="5" t="s">
        <v>2048</v>
      </c>
      <c r="Z257" s="13" t="s">
        <v>2048</v>
      </c>
      <c r="AA257" s="5">
        <v>9560460</v>
      </c>
      <c r="AB257" s="5">
        <v>9560460</v>
      </c>
      <c r="AC257" s="13">
        <v>0</v>
      </c>
      <c r="AD257" s="5">
        <v>2793146</v>
      </c>
      <c r="AE257" s="5">
        <v>2793146</v>
      </c>
      <c r="AF257" s="13">
        <v>0</v>
      </c>
      <c r="AG257" s="5">
        <v>1953562</v>
      </c>
      <c r="AH257" s="5">
        <v>1953562</v>
      </c>
      <c r="AI257" s="13">
        <v>0</v>
      </c>
      <c r="AJ257" s="5">
        <v>173090</v>
      </c>
      <c r="AK257" s="5">
        <v>173090</v>
      </c>
      <c r="AL257" s="13">
        <v>0</v>
      </c>
      <c r="AM257" s="5">
        <v>1953562</v>
      </c>
      <c r="AN257" s="5">
        <v>1953562</v>
      </c>
      <c r="AO257" s="13">
        <v>0</v>
      </c>
      <c r="AP257" s="5">
        <v>173090</v>
      </c>
      <c r="AQ257" s="5">
        <v>173090</v>
      </c>
      <c r="AR257" s="13">
        <v>0</v>
      </c>
    </row>
    <row r="258" spans="1:44" x14ac:dyDescent="0.25">
      <c r="A258" s="1" t="s">
        <v>504</v>
      </c>
      <c r="B258" s="2" t="s">
        <v>505</v>
      </c>
      <c r="C258" s="5">
        <v>843468</v>
      </c>
      <c r="D258" s="5">
        <v>843468</v>
      </c>
      <c r="E258" s="13">
        <v>0</v>
      </c>
      <c r="F258" s="14">
        <v>0</v>
      </c>
      <c r="G258" s="14">
        <v>0</v>
      </c>
      <c r="H258" s="13" t="s">
        <v>1050</v>
      </c>
      <c r="I258" s="48">
        <v>4691488</v>
      </c>
      <c r="J258" s="48">
        <v>4691488</v>
      </c>
      <c r="K258" s="13">
        <v>0</v>
      </c>
      <c r="L258" s="5">
        <v>0</v>
      </c>
      <c r="M258" s="5">
        <v>0</v>
      </c>
      <c r="N258" s="13" t="s">
        <v>1050</v>
      </c>
      <c r="O258" s="5">
        <v>0</v>
      </c>
      <c r="P258" s="5">
        <v>0</v>
      </c>
      <c r="Q258" s="13" t="s">
        <v>1050</v>
      </c>
      <c r="R258" s="5">
        <v>0</v>
      </c>
      <c r="S258" s="5">
        <v>0</v>
      </c>
      <c r="T258" s="13" t="s">
        <v>1050</v>
      </c>
      <c r="U258" s="48">
        <v>0</v>
      </c>
      <c r="V258" s="48">
        <v>0</v>
      </c>
      <c r="W258" s="13" t="s">
        <v>1050</v>
      </c>
      <c r="X258" s="5" t="s">
        <v>2048</v>
      </c>
      <c r="Y258" s="5" t="s">
        <v>2048</v>
      </c>
      <c r="Z258" s="13" t="s">
        <v>2048</v>
      </c>
      <c r="AA258" s="5">
        <v>0</v>
      </c>
      <c r="AB258" s="5">
        <v>0</v>
      </c>
      <c r="AC258" s="13" t="s">
        <v>1050</v>
      </c>
      <c r="AD258" s="5">
        <v>637167</v>
      </c>
      <c r="AE258" s="5">
        <v>637167</v>
      </c>
      <c r="AF258" s="13">
        <v>0</v>
      </c>
      <c r="AG258" s="5">
        <v>843468</v>
      </c>
      <c r="AH258" s="5">
        <v>843468</v>
      </c>
      <c r="AI258" s="13">
        <v>0</v>
      </c>
      <c r="AJ258" s="5">
        <v>67969</v>
      </c>
      <c r="AK258" s="5">
        <v>67969</v>
      </c>
      <c r="AL258" s="13">
        <v>0</v>
      </c>
      <c r="AM258" s="5">
        <v>0</v>
      </c>
      <c r="AN258" s="5">
        <v>0</v>
      </c>
      <c r="AO258" s="13" t="s">
        <v>1050</v>
      </c>
      <c r="AP258" s="5">
        <v>0</v>
      </c>
      <c r="AQ258" s="5">
        <v>0</v>
      </c>
      <c r="AR258" s="13" t="s">
        <v>1050</v>
      </c>
    </row>
    <row r="259" spans="1:44" x14ac:dyDescent="0.25">
      <c r="A259" s="1" t="s">
        <v>506</v>
      </c>
      <c r="B259" s="2" t="s">
        <v>507</v>
      </c>
      <c r="C259" s="5">
        <v>28059593</v>
      </c>
      <c r="D259" s="5">
        <v>28059593</v>
      </c>
      <c r="E259" s="13">
        <v>0</v>
      </c>
      <c r="F259" s="14">
        <v>240939962</v>
      </c>
      <c r="G259" s="14">
        <v>240939962</v>
      </c>
      <c r="H259" s="13">
        <v>0</v>
      </c>
      <c r="I259" s="48">
        <v>216861402</v>
      </c>
      <c r="J259" s="48">
        <v>216861402</v>
      </c>
      <c r="K259" s="13">
        <v>0</v>
      </c>
      <c r="L259" s="5">
        <v>50.4</v>
      </c>
      <c r="M259" s="5">
        <v>50.4</v>
      </c>
      <c r="N259" s="13">
        <v>0</v>
      </c>
      <c r="O259" s="5">
        <v>1374110</v>
      </c>
      <c r="P259" s="5">
        <v>1374110</v>
      </c>
      <c r="Q259" s="13">
        <v>0</v>
      </c>
      <c r="R259" s="5">
        <v>17976901</v>
      </c>
      <c r="S259" s="5">
        <v>17976901</v>
      </c>
      <c r="T259" s="13">
        <v>0</v>
      </c>
      <c r="U259" s="48">
        <v>12571278</v>
      </c>
      <c r="V259" s="48">
        <v>12571278</v>
      </c>
      <c r="W259" s="13">
        <v>0</v>
      </c>
      <c r="X259" s="5" t="s">
        <v>2048</v>
      </c>
      <c r="Y259" s="5" t="s">
        <v>2048</v>
      </c>
      <c r="Z259" s="13" t="s">
        <v>2048</v>
      </c>
      <c r="AA259" s="5">
        <v>258916863</v>
      </c>
      <c r="AB259" s="5">
        <v>258916863</v>
      </c>
      <c r="AC259" s="13">
        <v>0</v>
      </c>
      <c r="AD259" s="5">
        <v>65765918</v>
      </c>
      <c r="AE259" s="5">
        <v>65765918</v>
      </c>
      <c r="AF259" s="13">
        <v>0</v>
      </c>
      <c r="AG259" s="5">
        <v>29433703</v>
      </c>
      <c r="AH259" s="5">
        <v>29433703</v>
      </c>
      <c r="AI259" s="13">
        <v>0</v>
      </c>
      <c r="AJ259" s="5">
        <v>2319048</v>
      </c>
      <c r="AK259" s="5">
        <v>2319048</v>
      </c>
      <c r="AL259" s="13">
        <v>0</v>
      </c>
      <c r="AM259" s="5">
        <v>29433703</v>
      </c>
      <c r="AN259" s="5">
        <v>29433703</v>
      </c>
      <c r="AO259" s="13">
        <v>0</v>
      </c>
      <c r="AP259" s="5">
        <v>2319048</v>
      </c>
      <c r="AQ259" s="5">
        <v>2319048</v>
      </c>
      <c r="AR259" s="13">
        <v>0</v>
      </c>
    </row>
    <row r="260" spans="1:44" x14ac:dyDescent="0.25">
      <c r="A260" s="1" t="s">
        <v>508</v>
      </c>
      <c r="B260" s="2" t="s">
        <v>509</v>
      </c>
      <c r="C260" s="5">
        <v>1651416</v>
      </c>
      <c r="D260" s="5">
        <v>1651416</v>
      </c>
      <c r="E260" s="13">
        <v>0</v>
      </c>
      <c r="F260" s="14">
        <v>5295402</v>
      </c>
      <c r="G260" s="14">
        <v>5295402</v>
      </c>
      <c r="H260" s="13">
        <v>0</v>
      </c>
      <c r="I260" s="48">
        <v>8816751</v>
      </c>
      <c r="J260" s="48">
        <v>8816751</v>
      </c>
      <c r="K260" s="13">
        <v>0</v>
      </c>
      <c r="L260" s="5">
        <v>0</v>
      </c>
      <c r="M260" s="5">
        <v>0</v>
      </c>
      <c r="N260" s="13" t="s">
        <v>1050</v>
      </c>
      <c r="O260" s="5">
        <v>0</v>
      </c>
      <c r="P260" s="5">
        <v>0</v>
      </c>
      <c r="Q260" s="13" t="s">
        <v>1050</v>
      </c>
      <c r="R260" s="5">
        <v>0</v>
      </c>
      <c r="S260" s="5">
        <v>0</v>
      </c>
      <c r="T260" s="13" t="s">
        <v>1050</v>
      </c>
      <c r="U260" s="48">
        <v>0</v>
      </c>
      <c r="V260" s="48">
        <v>0</v>
      </c>
      <c r="W260" s="13" t="s">
        <v>1050</v>
      </c>
      <c r="X260" s="5" t="s">
        <v>2048</v>
      </c>
      <c r="Y260" s="5" t="s">
        <v>2048</v>
      </c>
      <c r="Z260" s="13" t="s">
        <v>2048</v>
      </c>
      <c r="AA260" s="5">
        <v>5295402</v>
      </c>
      <c r="AB260" s="5">
        <v>5295402</v>
      </c>
      <c r="AC260" s="13">
        <v>0</v>
      </c>
      <c r="AD260" s="5">
        <v>3032552</v>
      </c>
      <c r="AE260" s="5">
        <v>3032552</v>
      </c>
      <c r="AF260" s="13">
        <v>0</v>
      </c>
      <c r="AG260" s="5">
        <v>1651416</v>
      </c>
      <c r="AH260" s="5">
        <v>1651416</v>
      </c>
      <c r="AI260" s="13">
        <v>0</v>
      </c>
      <c r="AJ260" s="5">
        <v>154545</v>
      </c>
      <c r="AK260" s="5">
        <v>154545</v>
      </c>
      <c r="AL260" s="13">
        <v>0</v>
      </c>
      <c r="AM260" s="5">
        <v>1651416</v>
      </c>
      <c r="AN260" s="5">
        <v>1651416</v>
      </c>
      <c r="AO260" s="13">
        <v>0</v>
      </c>
      <c r="AP260" s="5">
        <v>154545</v>
      </c>
      <c r="AQ260" s="5">
        <v>154545</v>
      </c>
      <c r="AR260" s="13">
        <v>0</v>
      </c>
    </row>
    <row r="261" spans="1:44" x14ac:dyDescent="0.25">
      <c r="A261" s="1" t="s">
        <v>510</v>
      </c>
      <c r="B261" s="2" t="s">
        <v>511</v>
      </c>
      <c r="C261" s="5">
        <v>605112</v>
      </c>
      <c r="D261" s="5">
        <v>605112</v>
      </c>
      <c r="E261" s="13">
        <v>0</v>
      </c>
      <c r="F261" s="14">
        <v>0</v>
      </c>
      <c r="G261" s="14">
        <v>0</v>
      </c>
      <c r="H261" s="13" t="s">
        <v>1050</v>
      </c>
      <c r="I261" s="48">
        <v>2514165</v>
      </c>
      <c r="J261" s="48">
        <v>2514165</v>
      </c>
      <c r="K261" s="13">
        <v>0</v>
      </c>
      <c r="L261" s="5">
        <v>0</v>
      </c>
      <c r="M261" s="5">
        <v>0</v>
      </c>
      <c r="N261" s="13" t="s">
        <v>1050</v>
      </c>
      <c r="O261" s="5">
        <v>0</v>
      </c>
      <c r="P261" s="5">
        <v>0</v>
      </c>
      <c r="Q261" s="13" t="s">
        <v>1050</v>
      </c>
      <c r="R261" s="5">
        <v>0</v>
      </c>
      <c r="S261" s="5">
        <v>0</v>
      </c>
      <c r="T261" s="13" t="s">
        <v>1050</v>
      </c>
      <c r="U261" s="48">
        <v>0</v>
      </c>
      <c r="V261" s="48">
        <v>0</v>
      </c>
      <c r="W261" s="13" t="s">
        <v>1050</v>
      </c>
      <c r="X261" s="5" t="s">
        <v>2048</v>
      </c>
      <c r="Y261" s="5" t="s">
        <v>2048</v>
      </c>
      <c r="Z261" s="13" t="s">
        <v>2048</v>
      </c>
      <c r="AA261" s="5">
        <v>0</v>
      </c>
      <c r="AB261" s="5">
        <v>0</v>
      </c>
      <c r="AC261" s="13" t="s">
        <v>1050</v>
      </c>
      <c r="AD261" s="5">
        <v>359194</v>
      </c>
      <c r="AE261" s="5">
        <v>359194</v>
      </c>
      <c r="AF261" s="13">
        <v>0</v>
      </c>
      <c r="AG261" s="5">
        <v>605112</v>
      </c>
      <c r="AH261" s="5">
        <v>605112</v>
      </c>
      <c r="AI261" s="13">
        <v>0</v>
      </c>
      <c r="AJ261" s="5">
        <v>42175</v>
      </c>
      <c r="AK261" s="5">
        <v>42175</v>
      </c>
      <c r="AL261" s="13">
        <v>0</v>
      </c>
      <c r="AM261" s="5">
        <v>0</v>
      </c>
      <c r="AN261" s="5">
        <v>0</v>
      </c>
      <c r="AO261" s="13" t="s">
        <v>1050</v>
      </c>
      <c r="AP261" s="5">
        <v>0</v>
      </c>
      <c r="AQ261" s="5">
        <v>0</v>
      </c>
      <c r="AR261" s="13" t="s">
        <v>1050</v>
      </c>
    </row>
    <row r="262" spans="1:44" x14ac:dyDescent="0.25">
      <c r="A262" s="1" t="s">
        <v>512</v>
      </c>
      <c r="B262" s="2" t="s">
        <v>513</v>
      </c>
      <c r="C262" s="5">
        <v>737188</v>
      </c>
      <c r="D262" s="5">
        <v>737188</v>
      </c>
      <c r="E262" s="13">
        <v>0</v>
      </c>
      <c r="F262" s="14">
        <v>2188748</v>
      </c>
      <c r="G262" s="14">
        <v>2188748</v>
      </c>
      <c r="H262" s="13">
        <v>0</v>
      </c>
      <c r="I262" s="48">
        <v>3931452</v>
      </c>
      <c r="J262" s="48">
        <v>3931452</v>
      </c>
      <c r="K262" s="13">
        <v>0</v>
      </c>
      <c r="L262" s="5">
        <v>0</v>
      </c>
      <c r="M262" s="5">
        <v>0</v>
      </c>
      <c r="N262" s="13" t="s">
        <v>1050</v>
      </c>
      <c r="O262" s="5">
        <v>0</v>
      </c>
      <c r="P262" s="5">
        <v>0</v>
      </c>
      <c r="Q262" s="13" t="s">
        <v>1050</v>
      </c>
      <c r="R262" s="5">
        <v>0</v>
      </c>
      <c r="S262" s="5">
        <v>0</v>
      </c>
      <c r="T262" s="13" t="s">
        <v>1050</v>
      </c>
      <c r="U262" s="48">
        <v>0</v>
      </c>
      <c r="V262" s="48">
        <v>0</v>
      </c>
      <c r="W262" s="13" t="s">
        <v>1050</v>
      </c>
      <c r="X262" s="5" t="s">
        <v>2048</v>
      </c>
      <c r="Y262" s="5" t="s">
        <v>2048</v>
      </c>
      <c r="Z262" s="13" t="s">
        <v>2048</v>
      </c>
      <c r="AA262" s="5">
        <v>2188748</v>
      </c>
      <c r="AB262" s="5">
        <v>2188748</v>
      </c>
      <c r="AC262" s="13">
        <v>0</v>
      </c>
      <c r="AD262" s="5">
        <v>355365</v>
      </c>
      <c r="AE262" s="5">
        <v>355365</v>
      </c>
      <c r="AF262" s="13">
        <v>0</v>
      </c>
      <c r="AG262" s="5">
        <v>737188</v>
      </c>
      <c r="AH262" s="5">
        <v>737188</v>
      </c>
      <c r="AI262" s="13">
        <v>0</v>
      </c>
      <c r="AJ262" s="5">
        <v>44794</v>
      </c>
      <c r="AK262" s="5">
        <v>44794</v>
      </c>
      <c r="AL262" s="13">
        <v>0</v>
      </c>
      <c r="AM262" s="5">
        <v>737188</v>
      </c>
      <c r="AN262" s="5">
        <v>737188</v>
      </c>
      <c r="AO262" s="13">
        <v>0</v>
      </c>
      <c r="AP262" s="5">
        <v>44794</v>
      </c>
      <c r="AQ262" s="5">
        <v>44794</v>
      </c>
      <c r="AR262" s="13">
        <v>0</v>
      </c>
    </row>
    <row r="263" spans="1:44" x14ac:dyDescent="0.25">
      <c r="A263" s="1" t="s">
        <v>514</v>
      </c>
      <c r="B263" s="2" t="s">
        <v>515</v>
      </c>
      <c r="C263" s="5">
        <v>1023837</v>
      </c>
      <c r="D263" s="5">
        <v>1023837</v>
      </c>
      <c r="E263" s="13">
        <v>0</v>
      </c>
      <c r="F263" s="14">
        <v>2734697</v>
      </c>
      <c r="G263" s="14">
        <v>2734697</v>
      </c>
      <c r="H263" s="13">
        <v>0</v>
      </c>
      <c r="I263" s="48">
        <v>5164463</v>
      </c>
      <c r="J263" s="48">
        <v>5164463</v>
      </c>
      <c r="K263" s="13">
        <v>0</v>
      </c>
      <c r="L263" s="5">
        <v>0</v>
      </c>
      <c r="M263" s="5">
        <v>0</v>
      </c>
      <c r="N263" s="13" t="s">
        <v>1050</v>
      </c>
      <c r="O263" s="5">
        <v>0</v>
      </c>
      <c r="P263" s="5">
        <v>0</v>
      </c>
      <c r="Q263" s="13" t="s">
        <v>1050</v>
      </c>
      <c r="R263" s="5">
        <v>0</v>
      </c>
      <c r="S263" s="5">
        <v>0</v>
      </c>
      <c r="T263" s="13" t="s">
        <v>1050</v>
      </c>
      <c r="U263" s="48">
        <v>0</v>
      </c>
      <c r="V263" s="48">
        <v>0</v>
      </c>
      <c r="W263" s="13" t="s">
        <v>1050</v>
      </c>
      <c r="X263" s="5" t="s">
        <v>2048</v>
      </c>
      <c r="Y263" s="5" t="s">
        <v>2048</v>
      </c>
      <c r="Z263" s="13" t="s">
        <v>2048</v>
      </c>
      <c r="AA263" s="5">
        <v>2734697</v>
      </c>
      <c r="AB263" s="5">
        <v>2734697</v>
      </c>
      <c r="AC263" s="13">
        <v>0</v>
      </c>
      <c r="AD263" s="5">
        <v>390418</v>
      </c>
      <c r="AE263" s="5">
        <v>390418</v>
      </c>
      <c r="AF263" s="13">
        <v>0</v>
      </c>
      <c r="AG263" s="5">
        <v>1023837</v>
      </c>
      <c r="AH263" s="5">
        <v>1023837</v>
      </c>
      <c r="AI263" s="13">
        <v>0</v>
      </c>
      <c r="AJ263" s="5">
        <v>62859</v>
      </c>
      <c r="AK263" s="5">
        <v>62859</v>
      </c>
      <c r="AL263" s="13">
        <v>0</v>
      </c>
      <c r="AM263" s="5">
        <v>1023837</v>
      </c>
      <c r="AN263" s="5">
        <v>1023837</v>
      </c>
      <c r="AO263" s="13">
        <v>0</v>
      </c>
      <c r="AP263" s="5">
        <v>62859</v>
      </c>
      <c r="AQ263" s="5">
        <v>62859</v>
      </c>
      <c r="AR263" s="13">
        <v>0</v>
      </c>
    </row>
    <row r="264" spans="1:44" x14ac:dyDescent="0.25">
      <c r="A264" s="12" t="s">
        <v>516</v>
      </c>
      <c r="B264" s="4" t="s">
        <v>517</v>
      </c>
      <c r="C264" s="5">
        <v>0</v>
      </c>
      <c r="D264" s="5">
        <v>0</v>
      </c>
      <c r="E264" s="13" t="s">
        <v>1050</v>
      </c>
      <c r="F264" s="14">
        <v>0</v>
      </c>
      <c r="G264" s="14">
        <v>0</v>
      </c>
      <c r="H264" s="13" t="s">
        <v>1050</v>
      </c>
      <c r="I264" s="48">
        <v>0</v>
      </c>
      <c r="J264" s="48">
        <v>0</v>
      </c>
      <c r="K264" s="13" t="s">
        <v>1050</v>
      </c>
      <c r="L264" s="5">
        <v>0</v>
      </c>
      <c r="M264" s="5">
        <v>0</v>
      </c>
      <c r="N264" s="13" t="s">
        <v>1050</v>
      </c>
      <c r="O264" s="5">
        <v>0</v>
      </c>
      <c r="P264" s="5">
        <v>0</v>
      </c>
      <c r="Q264" s="13" t="s">
        <v>1050</v>
      </c>
      <c r="R264" s="5">
        <v>0</v>
      </c>
      <c r="S264" s="5">
        <v>0</v>
      </c>
      <c r="T264" s="13" t="s">
        <v>1050</v>
      </c>
      <c r="U264" s="48">
        <v>0</v>
      </c>
      <c r="V264" s="48">
        <v>0</v>
      </c>
      <c r="W264" s="13" t="s">
        <v>1050</v>
      </c>
      <c r="X264" s="5" t="s">
        <v>2048</v>
      </c>
      <c r="Y264" s="5" t="s">
        <v>2048</v>
      </c>
      <c r="Z264" s="13" t="s">
        <v>2048</v>
      </c>
      <c r="AA264" s="5">
        <v>0</v>
      </c>
      <c r="AB264" s="5">
        <v>0</v>
      </c>
      <c r="AC264" s="13" t="s">
        <v>1050</v>
      </c>
      <c r="AD264" s="5">
        <v>0</v>
      </c>
      <c r="AE264" s="5">
        <v>0</v>
      </c>
      <c r="AF264" s="13" t="s">
        <v>1050</v>
      </c>
      <c r="AG264" s="5">
        <v>0</v>
      </c>
      <c r="AH264" s="5">
        <v>0</v>
      </c>
      <c r="AI264" s="13" t="s">
        <v>1050</v>
      </c>
      <c r="AJ264" s="5">
        <v>0</v>
      </c>
      <c r="AK264" s="5">
        <v>0</v>
      </c>
      <c r="AL264" s="13" t="s">
        <v>1050</v>
      </c>
      <c r="AM264" s="5">
        <v>0</v>
      </c>
      <c r="AN264" s="5">
        <v>0</v>
      </c>
      <c r="AO264" s="13" t="s">
        <v>1050</v>
      </c>
      <c r="AP264" s="5">
        <v>0</v>
      </c>
      <c r="AQ264" s="5">
        <v>0</v>
      </c>
      <c r="AR264" s="13" t="s">
        <v>1050</v>
      </c>
    </row>
    <row r="265" spans="1:44" x14ac:dyDescent="0.25">
      <c r="A265" s="1" t="s">
        <v>518</v>
      </c>
      <c r="B265" s="2" t="s">
        <v>519</v>
      </c>
      <c r="C265" s="5">
        <v>3060903</v>
      </c>
      <c r="D265" s="5">
        <v>3060903</v>
      </c>
      <c r="E265" s="13">
        <v>0</v>
      </c>
      <c r="F265" s="14">
        <v>6986369</v>
      </c>
      <c r="G265" s="14">
        <v>6986369</v>
      </c>
      <c r="H265" s="13">
        <v>0</v>
      </c>
      <c r="I265" s="48">
        <v>16054670</v>
      </c>
      <c r="J265" s="48">
        <v>16054670</v>
      </c>
      <c r="K265" s="13">
        <v>0</v>
      </c>
      <c r="L265" s="5">
        <v>0</v>
      </c>
      <c r="M265" s="5">
        <v>0</v>
      </c>
      <c r="N265" s="13" t="s">
        <v>1050</v>
      </c>
      <c r="O265" s="5">
        <v>0</v>
      </c>
      <c r="P265" s="5">
        <v>0</v>
      </c>
      <c r="Q265" s="13" t="s">
        <v>1050</v>
      </c>
      <c r="R265" s="5">
        <v>0</v>
      </c>
      <c r="S265" s="5">
        <v>0</v>
      </c>
      <c r="T265" s="13" t="s">
        <v>1050</v>
      </c>
      <c r="U265" s="48">
        <v>0</v>
      </c>
      <c r="V265" s="48">
        <v>0</v>
      </c>
      <c r="W265" s="13" t="s">
        <v>1050</v>
      </c>
      <c r="X265" s="5" t="s">
        <v>2048</v>
      </c>
      <c r="Y265" s="5" t="s">
        <v>2048</v>
      </c>
      <c r="Z265" s="13" t="s">
        <v>2048</v>
      </c>
      <c r="AA265" s="5">
        <v>6986369</v>
      </c>
      <c r="AB265" s="5">
        <v>6986369</v>
      </c>
      <c r="AC265" s="13">
        <v>0</v>
      </c>
      <c r="AD265" s="5">
        <v>903905</v>
      </c>
      <c r="AE265" s="5">
        <v>903905</v>
      </c>
      <c r="AF265" s="13">
        <v>0</v>
      </c>
      <c r="AG265" s="5">
        <v>3060903</v>
      </c>
      <c r="AH265" s="5">
        <v>3060903</v>
      </c>
      <c r="AI265" s="13">
        <v>0</v>
      </c>
      <c r="AJ265" s="5">
        <v>199533</v>
      </c>
      <c r="AK265" s="5">
        <v>199533</v>
      </c>
      <c r="AL265" s="13">
        <v>0</v>
      </c>
      <c r="AM265" s="5">
        <v>3060903</v>
      </c>
      <c r="AN265" s="5">
        <v>3060903</v>
      </c>
      <c r="AO265" s="13">
        <v>0</v>
      </c>
      <c r="AP265" s="5">
        <v>199533</v>
      </c>
      <c r="AQ265" s="5">
        <v>199533</v>
      </c>
      <c r="AR265" s="13">
        <v>0</v>
      </c>
    </row>
    <row r="266" spans="1:44" x14ac:dyDescent="0.25">
      <c r="A266" s="1" t="s">
        <v>520</v>
      </c>
      <c r="B266" s="2" t="s">
        <v>521</v>
      </c>
      <c r="C266" s="5">
        <v>443179</v>
      </c>
      <c r="D266" s="5">
        <v>443179</v>
      </c>
      <c r="E266" s="13">
        <v>0</v>
      </c>
      <c r="F266" s="14">
        <v>0</v>
      </c>
      <c r="G266" s="14">
        <v>0</v>
      </c>
      <c r="H266" s="13" t="s">
        <v>1050</v>
      </c>
      <c r="I266" s="48">
        <v>2075611</v>
      </c>
      <c r="J266" s="48">
        <v>2075611</v>
      </c>
      <c r="K266" s="13">
        <v>0</v>
      </c>
      <c r="L266" s="5">
        <v>0</v>
      </c>
      <c r="M266" s="5">
        <v>0</v>
      </c>
      <c r="N266" s="13" t="s">
        <v>1050</v>
      </c>
      <c r="O266" s="5">
        <v>0</v>
      </c>
      <c r="P266" s="5">
        <v>0</v>
      </c>
      <c r="Q266" s="13" t="s">
        <v>1050</v>
      </c>
      <c r="R266" s="5">
        <v>0</v>
      </c>
      <c r="S266" s="5">
        <v>0</v>
      </c>
      <c r="T266" s="13" t="s">
        <v>1050</v>
      </c>
      <c r="U266" s="48">
        <v>0</v>
      </c>
      <c r="V266" s="48">
        <v>0</v>
      </c>
      <c r="W266" s="13" t="s">
        <v>1050</v>
      </c>
      <c r="X266" s="5" t="s">
        <v>2048</v>
      </c>
      <c r="Y266" s="5" t="s">
        <v>2048</v>
      </c>
      <c r="Z266" s="13" t="s">
        <v>2048</v>
      </c>
      <c r="AA266" s="5">
        <v>0</v>
      </c>
      <c r="AB266" s="5">
        <v>0</v>
      </c>
      <c r="AC266" s="13" t="s">
        <v>1050</v>
      </c>
      <c r="AD266" s="5">
        <v>160064</v>
      </c>
      <c r="AE266" s="5">
        <v>160064</v>
      </c>
      <c r="AF266" s="13">
        <v>0</v>
      </c>
      <c r="AG266" s="5">
        <v>443179</v>
      </c>
      <c r="AH266" s="5">
        <v>443179</v>
      </c>
      <c r="AI266" s="13">
        <v>0</v>
      </c>
      <c r="AJ266" s="5">
        <v>25843</v>
      </c>
      <c r="AK266" s="5">
        <v>25843</v>
      </c>
      <c r="AL266" s="13">
        <v>0</v>
      </c>
      <c r="AM266" s="5">
        <v>0</v>
      </c>
      <c r="AN266" s="5">
        <v>0</v>
      </c>
      <c r="AO266" s="13" t="s">
        <v>1050</v>
      </c>
      <c r="AP266" s="5">
        <v>0</v>
      </c>
      <c r="AQ266" s="5">
        <v>0</v>
      </c>
      <c r="AR266" s="13" t="s">
        <v>1050</v>
      </c>
    </row>
    <row r="267" spans="1:44" x14ac:dyDescent="0.25">
      <c r="A267" s="1" t="s">
        <v>522</v>
      </c>
      <c r="B267" s="2" t="s">
        <v>523</v>
      </c>
      <c r="C267" s="5">
        <v>287844</v>
      </c>
      <c r="D267" s="5">
        <v>287844</v>
      </c>
      <c r="E267" s="13">
        <v>0</v>
      </c>
      <c r="F267" s="14">
        <v>50381</v>
      </c>
      <c r="G267" s="14">
        <v>50381</v>
      </c>
      <c r="H267" s="13">
        <v>0</v>
      </c>
      <c r="I267" s="48">
        <v>1943241</v>
      </c>
      <c r="J267" s="48">
        <v>1943241</v>
      </c>
      <c r="K267" s="13">
        <v>0</v>
      </c>
      <c r="L267" s="5">
        <v>0</v>
      </c>
      <c r="M267" s="5">
        <v>0</v>
      </c>
      <c r="N267" s="13" t="s">
        <v>1050</v>
      </c>
      <c r="O267" s="5">
        <v>0</v>
      </c>
      <c r="P267" s="5">
        <v>0</v>
      </c>
      <c r="Q267" s="13" t="s">
        <v>1050</v>
      </c>
      <c r="R267" s="5">
        <v>0</v>
      </c>
      <c r="S267" s="5">
        <v>0</v>
      </c>
      <c r="T267" s="13" t="s">
        <v>1050</v>
      </c>
      <c r="U267" s="48">
        <v>0</v>
      </c>
      <c r="V267" s="48">
        <v>0</v>
      </c>
      <c r="W267" s="13" t="s">
        <v>1050</v>
      </c>
      <c r="X267" s="5" t="s">
        <v>2048</v>
      </c>
      <c r="Y267" s="5" t="s">
        <v>2048</v>
      </c>
      <c r="Z267" s="13" t="s">
        <v>2048</v>
      </c>
      <c r="AA267" s="5">
        <v>50381</v>
      </c>
      <c r="AB267" s="5">
        <v>50381</v>
      </c>
      <c r="AC267" s="13">
        <v>0</v>
      </c>
      <c r="AD267" s="5">
        <v>347641</v>
      </c>
      <c r="AE267" s="5">
        <v>347641</v>
      </c>
      <c r="AF267" s="13">
        <v>0</v>
      </c>
      <c r="AG267" s="5">
        <v>287844</v>
      </c>
      <c r="AH267" s="5">
        <v>287844</v>
      </c>
      <c r="AI267" s="13">
        <v>0</v>
      </c>
      <c r="AJ267" s="5">
        <v>23483</v>
      </c>
      <c r="AK267" s="5">
        <v>23483</v>
      </c>
      <c r="AL267" s="13">
        <v>0</v>
      </c>
      <c r="AM267" s="5">
        <v>54274</v>
      </c>
      <c r="AN267" s="5">
        <v>54274</v>
      </c>
      <c r="AO267" s="13">
        <v>0</v>
      </c>
      <c r="AP267" s="5">
        <v>4536</v>
      </c>
      <c r="AQ267" s="5">
        <v>4536</v>
      </c>
      <c r="AR267" s="13">
        <v>0</v>
      </c>
    </row>
    <row r="268" spans="1:44" x14ac:dyDescent="0.25">
      <c r="A268" s="1" t="s">
        <v>524</v>
      </c>
      <c r="B268" s="2" t="s">
        <v>525</v>
      </c>
      <c r="C268" s="5">
        <v>3669029</v>
      </c>
      <c r="D268" s="5">
        <v>3669029</v>
      </c>
      <c r="E268" s="13">
        <v>0</v>
      </c>
      <c r="F268" s="14">
        <v>20255982</v>
      </c>
      <c r="G268" s="14">
        <v>20255982</v>
      </c>
      <c r="H268" s="13">
        <v>0</v>
      </c>
      <c r="I268" s="48">
        <v>25403603</v>
      </c>
      <c r="J268" s="48">
        <v>25403603</v>
      </c>
      <c r="K268" s="13">
        <v>0</v>
      </c>
      <c r="L268" s="5">
        <v>0</v>
      </c>
      <c r="M268" s="5">
        <v>0</v>
      </c>
      <c r="N268" s="13" t="s">
        <v>1050</v>
      </c>
      <c r="O268" s="5">
        <v>0</v>
      </c>
      <c r="P268" s="5">
        <v>0</v>
      </c>
      <c r="Q268" s="13" t="s">
        <v>1050</v>
      </c>
      <c r="R268" s="5">
        <v>0</v>
      </c>
      <c r="S268" s="5">
        <v>0</v>
      </c>
      <c r="T268" s="13" t="s">
        <v>1050</v>
      </c>
      <c r="U268" s="48">
        <v>0</v>
      </c>
      <c r="V268" s="48">
        <v>0</v>
      </c>
      <c r="W268" s="13" t="s">
        <v>1050</v>
      </c>
      <c r="X268" s="5" t="s">
        <v>2048</v>
      </c>
      <c r="Y268" s="5" t="s">
        <v>2048</v>
      </c>
      <c r="Z268" s="13" t="s">
        <v>2048</v>
      </c>
      <c r="AA268" s="5">
        <v>20255982</v>
      </c>
      <c r="AB268" s="5">
        <v>20255982</v>
      </c>
      <c r="AC268" s="13">
        <v>0</v>
      </c>
      <c r="AD268" s="5">
        <v>4171173</v>
      </c>
      <c r="AE268" s="5">
        <v>4171173</v>
      </c>
      <c r="AF268" s="13">
        <v>0</v>
      </c>
      <c r="AG268" s="5">
        <v>3669029</v>
      </c>
      <c r="AH268" s="5">
        <v>3669029</v>
      </c>
      <c r="AI268" s="13">
        <v>0</v>
      </c>
      <c r="AJ268" s="5">
        <v>329020</v>
      </c>
      <c r="AK268" s="5">
        <v>329020</v>
      </c>
      <c r="AL268" s="13">
        <v>0</v>
      </c>
      <c r="AM268" s="5">
        <v>3669029</v>
      </c>
      <c r="AN268" s="5">
        <v>3669029</v>
      </c>
      <c r="AO268" s="13">
        <v>0</v>
      </c>
      <c r="AP268" s="5">
        <v>329020</v>
      </c>
      <c r="AQ268" s="5">
        <v>329020</v>
      </c>
      <c r="AR268" s="13">
        <v>0</v>
      </c>
    </row>
    <row r="269" spans="1:44" x14ac:dyDescent="0.25">
      <c r="A269" s="1" t="s">
        <v>526</v>
      </c>
      <c r="B269" s="2" t="s">
        <v>527</v>
      </c>
      <c r="C269" s="5">
        <v>730949</v>
      </c>
      <c r="D269" s="5">
        <v>730949</v>
      </c>
      <c r="E269" s="13">
        <v>0</v>
      </c>
      <c r="F269" s="14">
        <v>0</v>
      </c>
      <c r="G269" s="14">
        <v>0</v>
      </c>
      <c r="H269" s="13" t="s">
        <v>1050</v>
      </c>
      <c r="I269" s="48">
        <v>1642066</v>
      </c>
      <c r="J269" s="48">
        <v>1642066</v>
      </c>
      <c r="K269" s="13">
        <v>0</v>
      </c>
      <c r="L269" s="5">
        <v>0</v>
      </c>
      <c r="M269" s="5">
        <v>0</v>
      </c>
      <c r="N269" s="13" t="s">
        <v>1050</v>
      </c>
      <c r="O269" s="5">
        <v>0</v>
      </c>
      <c r="P269" s="5">
        <v>0</v>
      </c>
      <c r="Q269" s="13" t="s">
        <v>1050</v>
      </c>
      <c r="R269" s="5">
        <v>0</v>
      </c>
      <c r="S269" s="5">
        <v>0</v>
      </c>
      <c r="T269" s="13" t="s">
        <v>1050</v>
      </c>
      <c r="U269" s="48">
        <v>0</v>
      </c>
      <c r="V269" s="48">
        <v>0</v>
      </c>
      <c r="W269" s="13" t="s">
        <v>1050</v>
      </c>
      <c r="X269" s="5" t="s">
        <v>2048</v>
      </c>
      <c r="Y269" s="5" t="s">
        <v>2048</v>
      </c>
      <c r="Z269" s="13" t="s">
        <v>2048</v>
      </c>
      <c r="AA269" s="5">
        <v>0</v>
      </c>
      <c r="AB269" s="5">
        <v>0</v>
      </c>
      <c r="AC269" s="13" t="s">
        <v>1050</v>
      </c>
      <c r="AD269" s="5">
        <v>235906</v>
      </c>
      <c r="AE269" s="5">
        <v>235906</v>
      </c>
      <c r="AF269" s="13">
        <v>0</v>
      </c>
      <c r="AG269" s="5">
        <v>730949</v>
      </c>
      <c r="AH269" s="5">
        <v>730949</v>
      </c>
      <c r="AI269" s="13">
        <v>0</v>
      </c>
      <c r="AJ269" s="5">
        <v>34535</v>
      </c>
      <c r="AK269" s="5">
        <v>34535</v>
      </c>
      <c r="AL269" s="13">
        <v>0</v>
      </c>
      <c r="AM269" s="5">
        <v>0</v>
      </c>
      <c r="AN269" s="5">
        <v>0</v>
      </c>
      <c r="AO269" s="13" t="s">
        <v>1050</v>
      </c>
      <c r="AP269" s="5">
        <v>0</v>
      </c>
      <c r="AQ269" s="5">
        <v>0</v>
      </c>
      <c r="AR269" s="13" t="s">
        <v>1050</v>
      </c>
    </row>
    <row r="270" spans="1:44" x14ac:dyDescent="0.25">
      <c r="A270" s="1" t="s">
        <v>528</v>
      </c>
      <c r="B270" s="2" t="s">
        <v>529</v>
      </c>
      <c r="C270" s="5">
        <v>472676</v>
      </c>
      <c r="D270" s="5">
        <v>472676</v>
      </c>
      <c r="E270" s="13">
        <v>0</v>
      </c>
      <c r="F270" s="14">
        <v>0</v>
      </c>
      <c r="G270" s="14">
        <v>0</v>
      </c>
      <c r="H270" s="13" t="s">
        <v>1050</v>
      </c>
      <c r="I270" s="48">
        <v>2361904</v>
      </c>
      <c r="J270" s="48">
        <v>2361904</v>
      </c>
      <c r="K270" s="13">
        <v>0</v>
      </c>
      <c r="L270" s="5">
        <v>0</v>
      </c>
      <c r="M270" s="5">
        <v>0</v>
      </c>
      <c r="N270" s="13" t="s">
        <v>1050</v>
      </c>
      <c r="O270" s="5">
        <v>0</v>
      </c>
      <c r="P270" s="5">
        <v>0</v>
      </c>
      <c r="Q270" s="13" t="s">
        <v>1050</v>
      </c>
      <c r="R270" s="5">
        <v>0</v>
      </c>
      <c r="S270" s="5">
        <v>0</v>
      </c>
      <c r="T270" s="13" t="s">
        <v>1050</v>
      </c>
      <c r="U270" s="48">
        <v>0</v>
      </c>
      <c r="V270" s="48">
        <v>0</v>
      </c>
      <c r="W270" s="13" t="s">
        <v>1050</v>
      </c>
      <c r="X270" s="5" t="s">
        <v>2048</v>
      </c>
      <c r="Y270" s="5" t="s">
        <v>2048</v>
      </c>
      <c r="Z270" s="13" t="s">
        <v>2048</v>
      </c>
      <c r="AA270" s="5">
        <v>0</v>
      </c>
      <c r="AB270" s="5">
        <v>0</v>
      </c>
      <c r="AC270" s="13" t="s">
        <v>1050</v>
      </c>
      <c r="AD270" s="5">
        <v>243439</v>
      </c>
      <c r="AE270" s="5">
        <v>243439</v>
      </c>
      <c r="AF270" s="13">
        <v>0</v>
      </c>
      <c r="AG270" s="5">
        <v>472676</v>
      </c>
      <c r="AH270" s="5">
        <v>472676</v>
      </c>
      <c r="AI270" s="13">
        <v>0</v>
      </c>
      <c r="AJ270" s="5">
        <v>30390</v>
      </c>
      <c r="AK270" s="5">
        <v>30390</v>
      </c>
      <c r="AL270" s="13">
        <v>0</v>
      </c>
      <c r="AM270" s="5">
        <v>0</v>
      </c>
      <c r="AN270" s="5">
        <v>0</v>
      </c>
      <c r="AO270" s="13" t="s">
        <v>1050</v>
      </c>
      <c r="AP270" s="5">
        <v>0</v>
      </c>
      <c r="AQ270" s="5">
        <v>0</v>
      </c>
      <c r="AR270" s="13" t="s">
        <v>1050</v>
      </c>
    </row>
    <row r="271" spans="1:44" x14ac:dyDescent="0.25">
      <c r="A271" s="1" t="s">
        <v>530</v>
      </c>
      <c r="B271" s="2" t="s">
        <v>531</v>
      </c>
      <c r="C271" s="5">
        <v>2249428</v>
      </c>
      <c r="D271" s="5">
        <v>2249428</v>
      </c>
      <c r="E271" s="13">
        <v>0</v>
      </c>
      <c r="F271" s="14">
        <v>7537640</v>
      </c>
      <c r="G271" s="14">
        <v>7537640</v>
      </c>
      <c r="H271" s="13">
        <v>0</v>
      </c>
      <c r="I271" s="48">
        <v>13722516</v>
      </c>
      <c r="J271" s="48">
        <v>13722516</v>
      </c>
      <c r="K271" s="13">
        <v>0</v>
      </c>
      <c r="L271" s="5">
        <v>0</v>
      </c>
      <c r="M271" s="5">
        <v>0</v>
      </c>
      <c r="N271" s="13" t="s">
        <v>1050</v>
      </c>
      <c r="O271" s="5">
        <v>0</v>
      </c>
      <c r="P271" s="5">
        <v>0</v>
      </c>
      <c r="Q271" s="13" t="s">
        <v>1050</v>
      </c>
      <c r="R271" s="5">
        <v>0</v>
      </c>
      <c r="S271" s="5">
        <v>0</v>
      </c>
      <c r="T271" s="13" t="s">
        <v>1050</v>
      </c>
      <c r="U271" s="48">
        <v>0</v>
      </c>
      <c r="V271" s="48">
        <v>0</v>
      </c>
      <c r="W271" s="13" t="s">
        <v>1050</v>
      </c>
      <c r="X271" s="5" t="s">
        <v>2048</v>
      </c>
      <c r="Y271" s="5" t="s">
        <v>2048</v>
      </c>
      <c r="Z271" s="13" t="s">
        <v>2048</v>
      </c>
      <c r="AA271" s="5">
        <v>7537640</v>
      </c>
      <c r="AB271" s="5">
        <v>7537640</v>
      </c>
      <c r="AC271" s="13">
        <v>0</v>
      </c>
      <c r="AD271" s="5">
        <v>2467985</v>
      </c>
      <c r="AE271" s="5">
        <v>2467985</v>
      </c>
      <c r="AF271" s="13">
        <v>0</v>
      </c>
      <c r="AG271" s="5">
        <v>2249428</v>
      </c>
      <c r="AH271" s="5">
        <v>2249428</v>
      </c>
      <c r="AI271" s="13">
        <v>0</v>
      </c>
      <c r="AJ271" s="5">
        <v>164637</v>
      </c>
      <c r="AK271" s="5">
        <v>164637</v>
      </c>
      <c r="AL271" s="13">
        <v>0</v>
      </c>
      <c r="AM271" s="5">
        <v>2209870</v>
      </c>
      <c r="AN271" s="5">
        <v>2209870</v>
      </c>
      <c r="AO271" s="13">
        <v>0</v>
      </c>
      <c r="AP271" s="5">
        <v>163369</v>
      </c>
      <c r="AQ271" s="5">
        <v>163369</v>
      </c>
      <c r="AR271" s="13">
        <v>0</v>
      </c>
    </row>
    <row r="272" spans="1:44" x14ac:dyDescent="0.25">
      <c r="A272" s="1" t="s">
        <v>532</v>
      </c>
      <c r="B272" s="2" t="s">
        <v>533</v>
      </c>
      <c r="C272" s="5">
        <v>3188786</v>
      </c>
      <c r="D272" s="5">
        <v>3188786</v>
      </c>
      <c r="E272" s="13">
        <v>0</v>
      </c>
      <c r="F272" s="14">
        <v>11406018</v>
      </c>
      <c r="G272" s="14">
        <v>11406018</v>
      </c>
      <c r="H272" s="13">
        <v>0</v>
      </c>
      <c r="I272" s="48">
        <v>16260877</v>
      </c>
      <c r="J272" s="48">
        <v>16260877</v>
      </c>
      <c r="K272" s="13">
        <v>0</v>
      </c>
      <c r="L272" s="5">
        <v>3.8</v>
      </c>
      <c r="M272" s="5">
        <v>3.8</v>
      </c>
      <c r="N272" s="13">
        <v>0</v>
      </c>
      <c r="O272" s="5">
        <v>53112</v>
      </c>
      <c r="P272" s="5">
        <v>53112</v>
      </c>
      <c r="Q272" s="13">
        <v>0</v>
      </c>
      <c r="R272" s="5">
        <v>110484</v>
      </c>
      <c r="S272" s="5">
        <v>110484</v>
      </c>
      <c r="T272" s="13">
        <v>0</v>
      </c>
      <c r="U272" s="48">
        <v>985393</v>
      </c>
      <c r="V272" s="48">
        <v>985393</v>
      </c>
      <c r="W272" s="13">
        <v>0</v>
      </c>
      <c r="X272" s="5" t="s">
        <v>2048</v>
      </c>
      <c r="Y272" s="5" t="s">
        <v>2048</v>
      </c>
      <c r="Z272" s="13" t="s">
        <v>2048</v>
      </c>
      <c r="AA272" s="5">
        <v>11516502</v>
      </c>
      <c r="AB272" s="5">
        <v>11516502</v>
      </c>
      <c r="AC272" s="13">
        <v>0</v>
      </c>
      <c r="AD272" s="5">
        <v>2351440</v>
      </c>
      <c r="AE272" s="5">
        <v>2351440</v>
      </c>
      <c r="AF272" s="13">
        <v>0</v>
      </c>
      <c r="AG272" s="5">
        <v>3241898</v>
      </c>
      <c r="AH272" s="5">
        <v>3241898</v>
      </c>
      <c r="AI272" s="13">
        <v>0</v>
      </c>
      <c r="AJ272" s="5">
        <v>211246</v>
      </c>
      <c r="AK272" s="5">
        <v>211246</v>
      </c>
      <c r="AL272" s="13">
        <v>0</v>
      </c>
      <c r="AM272" s="5">
        <v>3241898</v>
      </c>
      <c r="AN272" s="5">
        <v>3241898</v>
      </c>
      <c r="AO272" s="13">
        <v>0</v>
      </c>
      <c r="AP272" s="5">
        <v>211246</v>
      </c>
      <c r="AQ272" s="5">
        <v>211246</v>
      </c>
      <c r="AR272" s="13">
        <v>0</v>
      </c>
    </row>
    <row r="273" spans="1:44" x14ac:dyDescent="0.25">
      <c r="A273" s="1" t="s">
        <v>534</v>
      </c>
      <c r="B273" s="2" t="s">
        <v>535</v>
      </c>
      <c r="C273" s="5">
        <v>339718</v>
      </c>
      <c r="D273" s="5">
        <v>339718</v>
      </c>
      <c r="E273" s="13">
        <v>0</v>
      </c>
      <c r="F273" s="14">
        <v>1017332</v>
      </c>
      <c r="G273" s="14">
        <v>1017332</v>
      </c>
      <c r="H273" s="13">
        <v>0</v>
      </c>
      <c r="I273" s="48">
        <v>2174763</v>
      </c>
      <c r="J273" s="48">
        <v>2174763</v>
      </c>
      <c r="K273" s="13">
        <v>0</v>
      </c>
      <c r="L273" s="5">
        <v>0</v>
      </c>
      <c r="M273" s="5">
        <v>0</v>
      </c>
      <c r="N273" s="13" t="s">
        <v>1050</v>
      </c>
      <c r="O273" s="5">
        <v>0</v>
      </c>
      <c r="P273" s="5">
        <v>0</v>
      </c>
      <c r="Q273" s="13" t="s">
        <v>1050</v>
      </c>
      <c r="R273" s="5">
        <v>0</v>
      </c>
      <c r="S273" s="5">
        <v>0</v>
      </c>
      <c r="T273" s="13" t="s">
        <v>1050</v>
      </c>
      <c r="U273" s="48">
        <v>0</v>
      </c>
      <c r="V273" s="48">
        <v>0</v>
      </c>
      <c r="W273" s="13" t="s">
        <v>1050</v>
      </c>
      <c r="X273" s="5" t="s">
        <v>2048</v>
      </c>
      <c r="Y273" s="5" t="s">
        <v>2048</v>
      </c>
      <c r="Z273" s="13" t="s">
        <v>2048</v>
      </c>
      <c r="AA273" s="5">
        <v>1017332</v>
      </c>
      <c r="AB273" s="5">
        <v>1017332</v>
      </c>
      <c r="AC273" s="13">
        <v>0</v>
      </c>
      <c r="AD273" s="5">
        <v>213065</v>
      </c>
      <c r="AE273" s="5">
        <v>213065</v>
      </c>
      <c r="AF273" s="13">
        <v>0</v>
      </c>
      <c r="AG273" s="5">
        <v>339718</v>
      </c>
      <c r="AH273" s="5">
        <v>339718</v>
      </c>
      <c r="AI273" s="13">
        <v>0</v>
      </c>
      <c r="AJ273" s="5">
        <v>24927</v>
      </c>
      <c r="AK273" s="5">
        <v>24927</v>
      </c>
      <c r="AL273" s="13">
        <v>0</v>
      </c>
      <c r="AM273" s="5">
        <v>339718</v>
      </c>
      <c r="AN273" s="5">
        <v>339718</v>
      </c>
      <c r="AO273" s="13">
        <v>0</v>
      </c>
      <c r="AP273" s="5">
        <v>24927</v>
      </c>
      <c r="AQ273" s="5">
        <v>24927</v>
      </c>
      <c r="AR273" s="13">
        <v>0</v>
      </c>
    </row>
    <row r="274" spans="1:44" x14ac:dyDescent="0.25">
      <c r="A274" s="1" t="s">
        <v>536</v>
      </c>
      <c r="B274" s="2" t="s">
        <v>537</v>
      </c>
      <c r="C274" s="5">
        <v>440070</v>
      </c>
      <c r="D274" s="5">
        <v>440070</v>
      </c>
      <c r="E274" s="13">
        <v>0</v>
      </c>
      <c r="F274" s="14">
        <v>381500</v>
      </c>
      <c r="G274" s="14">
        <v>381500</v>
      </c>
      <c r="H274" s="13">
        <v>0</v>
      </c>
      <c r="I274" s="48">
        <v>3905878</v>
      </c>
      <c r="J274" s="48">
        <v>3905878</v>
      </c>
      <c r="K274" s="13">
        <v>0</v>
      </c>
      <c r="L274" s="5">
        <v>0</v>
      </c>
      <c r="M274" s="5">
        <v>0</v>
      </c>
      <c r="N274" s="13" t="s">
        <v>1050</v>
      </c>
      <c r="O274" s="5">
        <v>0</v>
      </c>
      <c r="P274" s="5">
        <v>0</v>
      </c>
      <c r="Q274" s="13" t="s">
        <v>1050</v>
      </c>
      <c r="R274" s="5">
        <v>0</v>
      </c>
      <c r="S274" s="5">
        <v>0</v>
      </c>
      <c r="T274" s="13" t="s">
        <v>1050</v>
      </c>
      <c r="U274" s="48">
        <v>0</v>
      </c>
      <c r="V274" s="48">
        <v>0</v>
      </c>
      <c r="W274" s="13" t="s">
        <v>1050</v>
      </c>
      <c r="X274" s="5" t="s">
        <v>2048</v>
      </c>
      <c r="Y274" s="5" t="s">
        <v>2048</v>
      </c>
      <c r="Z274" s="13" t="s">
        <v>2048</v>
      </c>
      <c r="AA274" s="5">
        <v>381500</v>
      </c>
      <c r="AB274" s="5">
        <v>381500</v>
      </c>
      <c r="AC274" s="13">
        <v>0</v>
      </c>
      <c r="AD274" s="5">
        <v>331174</v>
      </c>
      <c r="AE274" s="5">
        <v>331174</v>
      </c>
      <c r="AF274" s="13">
        <v>0</v>
      </c>
      <c r="AG274" s="5">
        <v>440070</v>
      </c>
      <c r="AH274" s="5">
        <v>440070</v>
      </c>
      <c r="AI274" s="13">
        <v>0</v>
      </c>
      <c r="AJ274" s="5">
        <v>38030</v>
      </c>
      <c r="AK274" s="5">
        <v>38030</v>
      </c>
      <c r="AL274" s="13">
        <v>0</v>
      </c>
      <c r="AM274" s="5">
        <v>70606</v>
      </c>
      <c r="AN274" s="5">
        <v>70606</v>
      </c>
      <c r="AO274" s="13">
        <v>0</v>
      </c>
      <c r="AP274" s="5">
        <v>3504</v>
      </c>
      <c r="AQ274" s="5">
        <v>3504</v>
      </c>
      <c r="AR274" s="13">
        <v>0</v>
      </c>
    </row>
    <row r="275" spans="1:44" x14ac:dyDescent="0.25">
      <c r="A275" s="1" t="s">
        <v>538</v>
      </c>
      <c r="B275" s="2" t="s">
        <v>539</v>
      </c>
      <c r="C275" s="5">
        <v>854483</v>
      </c>
      <c r="D275" s="5">
        <v>854483</v>
      </c>
      <c r="E275" s="13">
        <v>0</v>
      </c>
      <c r="F275" s="14">
        <v>4457093</v>
      </c>
      <c r="G275" s="14">
        <v>4457093</v>
      </c>
      <c r="H275" s="13">
        <v>0</v>
      </c>
      <c r="I275" s="48">
        <v>5017586</v>
      </c>
      <c r="J275" s="48">
        <v>5017586</v>
      </c>
      <c r="K275" s="13">
        <v>0</v>
      </c>
      <c r="L275" s="5">
        <v>0</v>
      </c>
      <c r="M275" s="5">
        <v>0</v>
      </c>
      <c r="N275" s="13" t="s">
        <v>1050</v>
      </c>
      <c r="O275" s="5">
        <v>0</v>
      </c>
      <c r="P275" s="5">
        <v>0</v>
      </c>
      <c r="Q275" s="13" t="s">
        <v>1050</v>
      </c>
      <c r="R275" s="5">
        <v>0</v>
      </c>
      <c r="S275" s="5">
        <v>0</v>
      </c>
      <c r="T275" s="13" t="s">
        <v>1050</v>
      </c>
      <c r="U275" s="48">
        <v>0</v>
      </c>
      <c r="V275" s="48">
        <v>0</v>
      </c>
      <c r="W275" s="13" t="s">
        <v>1050</v>
      </c>
      <c r="X275" s="5" t="s">
        <v>2048</v>
      </c>
      <c r="Y275" s="5" t="s">
        <v>2048</v>
      </c>
      <c r="Z275" s="13" t="s">
        <v>2048</v>
      </c>
      <c r="AA275" s="5">
        <v>4457093</v>
      </c>
      <c r="AB275" s="5">
        <v>4457093</v>
      </c>
      <c r="AC275" s="13">
        <v>0</v>
      </c>
      <c r="AD275" s="5">
        <v>1369359</v>
      </c>
      <c r="AE275" s="5">
        <v>1369359</v>
      </c>
      <c r="AF275" s="13">
        <v>0</v>
      </c>
      <c r="AG275" s="5">
        <v>854483</v>
      </c>
      <c r="AH275" s="5">
        <v>854483</v>
      </c>
      <c r="AI275" s="13">
        <v>0</v>
      </c>
      <c r="AJ275" s="5">
        <v>58175</v>
      </c>
      <c r="AK275" s="5">
        <v>58175</v>
      </c>
      <c r="AL275" s="13">
        <v>0</v>
      </c>
      <c r="AM275" s="5">
        <v>854483</v>
      </c>
      <c r="AN275" s="5">
        <v>854483</v>
      </c>
      <c r="AO275" s="13">
        <v>0</v>
      </c>
      <c r="AP275" s="5">
        <v>58175</v>
      </c>
      <c r="AQ275" s="5">
        <v>58175</v>
      </c>
      <c r="AR275" s="13">
        <v>0</v>
      </c>
    </row>
    <row r="276" spans="1:44" x14ac:dyDescent="0.25">
      <c r="A276" s="1" t="s">
        <v>540</v>
      </c>
      <c r="B276" s="2" t="s">
        <v>541</v>
      </c>
      <c r="C276" s="5">
        <v>375008</v>
      </c>
      <c r="D276" s="5">
        <v>375008</v>
      </c>
      <c r="E276" s="13">
        <v>0</v>
      </c>
      <c r="F276" s="14">
        <v>424493</v>
      </c>
      <c r="G276" s="14">
        <v>424493</v>
      </c>
      <c r="H276" s="13">
        <v>0</v>
      </c>
      <c r="I276" s="48">
        <v>2328855</v>
      </c>
      <c r="J276" s="48">
        <v>2328855</v>
      </c>
      <c r="K276" s="13">
        <v>0</v>
      </c>
      <c r="L276" s="5">
        <v>0</v>
      </c>
      <c r="M276" s="5">
        <v>0</v>
      </c>
      <c r="N276" s="13" t="s">
        <v>1050</v>
      </c>
      <c r="O276" s="5">
        <v>0</v>
      </c>
      <c r="P276" s="5">
        <v>0</v>
      </c>
      <c r="Q276" s="13" t="s">
        <v>1050</v>
      </c>
      <c r="R276" s="5">
        <v>0</v>
      </c>
      <c r="S276" s="5">
        <v>0</v>
      </c>
      <c r="T276" s="13" t="s">
        <v>1050</v>
      </c>
      <c r="U276" s="48">
        <v>0</v>
      </c>
      <c r="V276" s="48">
        <v>0</v>
      </c>
      <c r="W276" s="13" t="s">
        <v>1050</v>
      </c>
      <c r="X276" s="5" t="s">
        <v>2048</v>
      </c>
      <c r="Y276" s="5" t="s">
        <v>2048</v>
      </c>
      <c r="Z276" s="13" t="s">
        <v>2048</v>
      </c>
      <c r="AA276" s="5">
        <v>424493</v>
      </c>
      <c r="AB276" s="5">
        <v>424493</v>
      </c>
      <c r="AC276" s="13">
        <v>0</v>
      </c>
      <c r="AD276" s="5">
        <v>178527</v>
      </c>
      <c r="AE276" s="5">
        <v>178527</v>
      </c>
      <c r="AF276" s="13">
        <v>0</v>
      </c>
      <c r="AG276" s="5">
        <v>375008</v>
      </c>
      <c r="AH276" s="5">
        <v>375008</v>
      </c>
      <c r="AI276" s="13">
        <v>0</v>
      </c>
      <c r="AJ276" s="5">
        <v>23029</v>
      </c>
      <c r="AK276" s="5">
        <v>23029</v>
      </c>
      <c r="AL276" s="13">
        <v>0</v>
      </c>
      <c r="AM276" s="5">
        <v>100785</v>
      </c>
      <c r="AN276" s="5">
        <v>100785</v>
      </c>
      <c r="AO276" s="13">
        <v>0</v>
      </c>
      <c r="AP276" s="5">
        <v>6402</v>
      </c>
      <c r="AQ276" s="5">
        <v>6402</v>
      </c>
      <c r="AR276" s="13">
        <v>0</v>
      </c>
    </row>
    <row r="277" spans="1:44" x14ac:dyDescent="0.25">
      <c r="A277" s="1" t="s">
        <v>542</v>
      </c>
      <c r="B277" s="2" t="s">
        <v>543</v>
      </c>
      <c r="C277" s="5">
        <v>980919</v>
      </c>
      <c r="D277" s="5">
        <v>980919</v>
      </c>
      <c r="E277" s="13">
        <v>0</v>
      </c>
      <c r="F277" s="14">
        <v>4841052</v>
      </c>
      <c r="G277" s="14">
        <v>4841052</v>
      </c>
      <c r="H277" s="13">
        <v>0</v>
      </c>
      <c r="I277" s="48">
        <v>5798397</v>
      </c>
      <c r="J277" s="48">
        <v>5798397</v>
      </c>
      <c r="K277" s="13">
        <v>0</v>
      </c>
      <c r="L277" s="5">
        <v>0</v>
      </c>
      <c r="M277" s="5">
        <v>0</v>
      </c>
      <c r="N277" s="13" t="s">
        <v>1050</v>
      </c>
      <c r="O277" s="5">
        <v>0</v>
      </c>
      <c r="P277" s="5">
        <v>0</v>
      </c>
      <c r="Q277" s="13" t="s">
        <v>1050</v>
      </c>
      <c r="R277" s="5">
        <v>0</v>
      </c>
      <c r="S277" s="5">
        <v>0</v>
      </c>
      <c r="T277" s="13" t="s">
        <v>1050</v>
      </c>
      <c r="U277" s="48">
        <v>0</v>
      </c>
      <c r="V277" s="48">
        <v>0</v>
      </c>
      <c r="W277" s="13" t="s">
        <v>1050</v>
      </c>
      <c r="X277" s="5" t="s">
        <v>2048</v>
      </c>
      <c r="Y277" s="5" t="s">
        <v>2048</v>
      </c>
      <c r="Z277" s="13" t="s">
        <v>2048</v>
      </c>
      <c r="AA277" s="5">
        <v>4841052</v>
      </c>
      <c r="AB277" s="5">
        <v>4841052</v>
      </c>
      <c r="AC277" s="13">
        <v>0</v>
      </c>
      <c r="AD277" s="5">
        <v>1235684</v>
      </c>
      <c r="AE277" s="5">
        <v>1235684</v>
      </c>
      <c r="AF277" s="13">
        <v>0</v>
      </c>
      <c r="AG277" s="5">
        <v>1159703</v>
      </c>
      <c r="AH277" s="5">
        <v>1159703</v>
      </c>
      <c r="AI277" s="13">
        <v>0</v>
      </c>
      <c r="AJ277" s="5">
        <v>92649</v>
      </c>
      <c r="AK277" s="5">
        <v>92649</v>
      </c>
      <c r="AL277" s="13">
        <v>0</v>
      </c>
      <c r="AM277" s="5">
        <v>980919</v>
      </c>
      <c r="AN277" s="5">
        <v>980919</v>
      </c>
      <c r="AO277" s="13">
        <v>0</v>
      </c>
      <c r="AP277" s="5">
        <v>76108</v>
      </c>
      <c r="AQ277" s="5">
        <v>76108</v>
      </c>
      <c r="AR277" s="13">
        <v>0</v>
      </c>
    </row>
    <row r="278" spans="1:44" x14ac:dyDescent="0.25">
      <c r="A278" s="1" t="s">
        <v>544</v>
      </c>
      <c r="B278" s="2" t="s">
        <v>545</v>
      </c>
      <c r="C278" s="5">
        <v>355138</v>
      </c>
      <c r="D278" s="5">
        <v>355138</v>
      </c>
      <c r="E278" s="13">
        <v>0</v>
      </c>
      <c r="F278" s="14">
        <v>0</v>
      </c>
      <c r="G278" s="14">
        <v>0</v>
      </c>
      <c r="H278" s="13" t="s">
        <v>1050</v>
      </c>
      <c r="I278" s="48">
        <v>1739449</v>
      </c>
      <c r="J278" s="48">
        <v>1739449</v>
      </c>
      <c r="K278" s="13">
        <v>0</v>
      </c>
      <c r="L278" s="5">
        <v>0</v>
      </c>
      <c r="M278" s="5">
        <v>0</v>
      </c>
      <c r="N278" s="13" t="s">
        <v>1050</v>
      </c>
      <c r="O278" s="5">
        <v>0</v>
      </c>
      <c r="P278" s="5">
        <v>0</v>
      </c>
      <c r="Q278" s="13" t="s">
        <v>1050</v>
      </c>
      <c r="R278" s="5">
        <v>0</v>
      </c>
      <c r="S278" s="5">
        <v>0</v>
      </c>
      <c r="T278" s="13" t="s">
        <v>1050</v>
      </c>
      <c r="U278" s="48">
        <v>0</v>
      </c>
      <c r="V278" s="48">
        <v>0</v>
      </c>
      <c r="W278" s="13" t="s">
        <v>1050</v>
      </c>
      <c r="X278" s="5" t="s">
        <v>2048</v>
      </c>
      <c r="Y278" s="5" t="s">
        <v>2048</v>
      </c>
      <c r="Z278" s="13" t="s">
        <v>2048</v>
      </c>
      <c r="AA278" s="5">
        <v>0</v>
      </c>
      <c r="AB278" s="5">
        <v>0</v>
      </c>
      <c r="AC278" s="13" t="s">
        <v>1050</v>
      </c>
      <c r="AD278" s="5">
        <v>254913</v>
      </c>
      <c r="AE278" s="5">
        <v>254913</v>
      </c>
      <c r="AF278" s="13">
        <v>0</v>
      </c>
      <c r="AG278" s="5">
        <v>355138</v>
      </c>
      <c r="AH278" s="5">
        <v>355138</v>
      </c>
      <c r="AI278" s="13">
        <v>0</v>
      </c>
      <c r="AJ278" s="5">
        <v>23185</v>
      </c>
      <c r="AK278" s="5">
        <v>23185</v>
      </c>
      <c r="AL278" s="13">
        <v>0</v>
      </c>
      <c r="AM278" s="5">
        <v>0</v>
      </c>
      <c r="AN278" s="5">
        <v>0</v>
      </c>
      <c r="AO278" s="13" t="s">
        <v>1050</v>
      </c>
      <c r="AP278" s="5">
        <v>0</v>
      </c>
      <c r="AQ278" s="5">
        <v>0</v>
      </c>
      <c r="AR278" s="13" t="s">
        <v>1050</v>
      </c>
    </row>
    <row r="279" spans="1:44" x14ac:dyDescent="0.25">
      <c r="A279" s="1" t="s">
        <v>546</v>
      </c>
      <c r="B279" s="2" t="s">
        <v>547</v>
      </c>
      <c r="C279" s="5">
        <v>521659</v>
      </c>
      <c r="D279" s="5">
        <v>521659</v>
      </c>
      <c r="E279" s="13">
        <v>0</v>
      </c>
      <c r="F279" s="14">
        <v>1679244</v>
      </c>
      <c r="G279" s="14">
        <v>1679244</v>
      </c>
      <c r="H279" s="13">
        <v>0</v>
      </c>
      <c r="I279" s="48">
        <v>4504188</v>
      </c>
      <c r="J279" s="48">
        <v>4504188</v>
      </c>
      <c r="K279" s="13">
        <v>0</v>
      </c>
      <c r="L279" s="5">
        <v>0</v>
      </c>
      <c r="M279" s="5">
        <v>0</v>
      </c>
      <c r="N279" s="13" t="s">
        <v>1050</v>
      </c>
      <c r="O279" s="5">
        <v>0</v>
      </c>
      <c r="P279" s="5">
        <v>0</v>
      </c>
      <c r="Q279" s="13" t="s">
        <v>1050</v>
      </c>
      <c r="R279" s="5">
        <v>0</v>
      </c>
      <c r="S279" s="5">
        <v>0</v>
      </c>
      <c r="T279" s="13" t="s">
        <v>1050</v>
      </c>
      <c r="U279" s="48">
        <v>0</v>
      </c>
      <c r="V279" s="48">
        <v>0</v>
      </c>
      <c r="W279" s="13" t="s">
        <v>1050</v>
      </c>
      <c r="X279" s="5" t="s">
        <v>2048</v>
      </c>
      <c r="Y279" s="5" t="s">
        <v>2048</v>
      </c>
      <c r="Z279" s="13" t="s">
        <v>2048</v>
      </c>
      <c r="AA279" s="5">
        <v>1679244</v>
      </c>
      <c r="AB279" s="5">
        <v>1679244</v>
      </c>
      <c r="AC279" s="13">
        <v>0</v>
      </c>
      <c r="AD279" s="5">
        <v>406939</v>
      </c>
      <c r="AE279" s="5">
        <v>406939</v>
      </c>
      <c r="AF279" s="13">
        <v>0</v>
      </c>
      <c r="AG279" s="5">
        <v>521659</v>
      </c>
      <c r="AH279" s="5">
        <v>521659</v>
      </c>
      <c r="AI279" s="13">
        <v>0</v>
      </c>
      <c r="AJ279" s="5">
        <v>49366</v>
      </c>
      <c r="AK279" s="5">
        <v>49366</v>
      </c>
      <c r="AL279" s="13">
        <v>0</v>
      </c>
      <c r="AM279" s="5">
        <v>521659</v>
      </c>
      <c r="AN279" s="5">
        <v>521659</v>
      </c>
      <c r="AO279" s="13">
        <v>0</v>
      </c>
      <c r="AP279" s="5">
        <v>49366</v>
      </c>
      <c r="AQ279" s="5">
        <v>49366</v>
      </c>
      <c r="AR279" s="13">
        <v>0</v>
      </c>
    </row>
    <row r="280" spans="1:44" x14ac:dyDescent="0.25">
      <c r="A280" s="1" t="s">
        <v>548</v>
      </c>
      <c r="B280" s="2" t="s">
        <v>549</v>
      </c>
      <c r="C280" s="5">
        <v>360426</v>
      </c>
      <c r="D280" s="5">
        <v>360426</v>
      </c>
      <c r="E280" s="13">
        <v>0</v>
      </c>
      <c r="F280" s="14">
        <v>0</v>
      </c>
      <c r="G280" s="14">
        <v>0</v>
      </c>
      <c r="H280" s="13" t="s">
        <v>1050</v>
      </c>
      <c r="I280" s="48">
        <v>1952333</v>
      </c>
      <c r="J280" s="48">
        <v>1952333</v>
      </c>
      <c r="K280" s="13">
        <v>0</v>
      </c>
      <c r="L280" s="5">
        <v>0</v>
      </c>
      <c r="M280" s="5">
        <v>0</v>
      </c>
      <c r="N280" s="13" t="s">
        <v>1050</v>
      </c>
      <c r="O280" s="5">
        <v>0</v>
      </c>
      <c r="P280" s="5">
        <v>0</v>
      </c>
      <c r="Q280" s="13" t="s">
        <v>1050</v>
      </c>
      <c r="R280" s="5">
        <v>0</v>
      </c>
      <c r="S280" s="5">
        <v>0</v>
      </c>
      <c r="T280" s="13" t="s">
        <v>1050</v>
      </c>
      <c r="U280" s="48">
        <v>0</v>
      </c>
      <c r="V280" s="48">
        <v>0</v>
      </c>
      <c r="W280" s="13" t="s">
        <v>1050</v>
      </c>
      <c r="X280" s="5" t="s">
        <v>2048</v>
      </c>
      <c r="Y280" s="5" t="s">
        <v>2048</v>
      </c>
      <c r="Z280" s="13" t="s">
        <v>2048</v>
      </c>
      <c r="AA280" s="5">
        <v>0</v>
      </c>
      <c r="AB280" s="5">
        <v>0</v>
      </c>
      <c r="AC280" s="13" t="s">
        <v>1050</v>
      </c>
      <c r="AD280" s="5">
        <v>59045</v>
      </c>
      <c r="AE280" s="5">
        <v>59045</v>
      </c>
      <c r="AF280" s="13">
        <v>0</v>
      </c>
      <c r="AG280" s="5">
        <v>360426</v>
      </c>
      <c r="AH280" s="5">
        <v>360426</v>
      </c>
      <c r="AI280" s="13">
        <v>0</v>
      </c>
      <c r="AJ280" s="5">
        <v>26023</v>
      </c>
      <c r="AK280" s="5">
        <v>26023</v>
      </c>
      <c r="AL280" s="13">
        <v>0</v>
      </c>
      <c r="AM280" s="5">
        <v>0</v>
      </c>
      <c r="AN280" s="5">
        <v>0</v>
      </c>
      <c r="AO280" s="13" t="s">
        <v>1050</v>
      </c>
      <c r="AP280" s="5">
        <v>0</v>
      </c>
      <c r="AQ280" s="5">
        <v>0</v>
      </c>
      <c r="AR280" s="13" t="s">
        <v>1050</v>
      </c>
    </row>
    <row r="281" spans="1:44" x14ac:dyDescent="0.25">
      <c r="A281" s="1" t="s">
        <v>550</v>
      </c>
      <c r="B281" s="2" t="s">
        <v>551</v>
      </c>
      <c r="C281" s="5">
        <v>233128629</v>
      </c>
      <c r="D281" s="5">
        <v>233128629</v>
      </c>
      <c r="E281" s="13">
        <v>0</v>
      </c>
      <c r="F281" s="14">
        <v>1920854609</v>
      </c>
      <c r="G281" s="14">
        <v>1920854609</v>
      </c>
      <c r="H281" s="13">
        <v>0</v>
      </c>
      <c r="I281" s="48">
        <v>2116667680</v>
      </c>
      <c r="J281" s="48">
        <v>2116667680</v>
      </c>
      <c r="K281" s="13">
        <v>0</v>
      </c>
      <c r="L281" s="5">
        <v>653.70000000000005</v>
      </c>
      <c r="M281" s="5">
        <v>653.70000000000005</v>
      </c>
      <c r="N281" s="13">
        <v>0</v>
      </c>
      <c r="O281" s="5">
        <v>35595587</v>
      </c>
      <c r="P281" s="5">
        <v>35595587</v>
      </c>
      <c r="Q281" s="13">
        <v>0</v>
      </c>
      <c r="R281" s="5">
        <v>1096198192</v>
      </c>
      <c r="S281" s="5">
        <v>1096198192</v>
      </c>
      <c r="T281" s="13">
        <v>0</v>
      </c>
      <c r="U281" s="48">
        <v>729704071</v>
      </c>
      <c r="V281" s="48">
        <v>729704071</v>
      </c>
      <c r="W281" s="13">
        <v>0</v>
      </c>
      <c r="X281" s="5" t="s">
        <v>2049</v>
      </c>
      <c r="Y281" s="5" t="s">
        <v>2049</v>
      </c>
      <c r="Z281" s="13" t="s">
        <v>2048</v>
      </c>
      <c r="AA281" s="5">
        <v>3017052801</v>
      </c>
      <c r="AB281" s="5">
        <v>3017052801</v>
      </c>
      <c r="AC281" s="13">
        <v>0</v>
      </c>
      <c r="AD281" s="5">
        <v>558777261</v>
      </c>
      <c r="AE281" s="5">
        <v>558777261</v>
      </c>
      <c r="AF281" s="13">
        <v>0</v>
      </c>
      <c r="AG281" s="5">
        <v>268724216</v>
      </c>
      <c r="AH281" s="5">
        <v>268724216</v>
      </c>
      <c r="AI281" s="13">
        <v>0</v>
      </c>
      <c r="AJ281" s="5">
        <v>18925111</v>
      </c>
      <c r="AK281" s="5">
        <v>18925111</v>
      </c>
      <c r="AL281" s="13">
        <v>0</v>
      </c>
      <c r="AM281" s="5">
        <v>261690650</v>
      </c>
      <c r="AN281" s="5">
        <v>261690650</v>
      </c>
      <c r="AO281" s="13">
        <v>0</v>
      </c>
      <c r="AP281" s="5">
        <v>18256022</v>
      </c>
      <c r="AQ281" s="5">
        <v>18256022</v>
      </c>
      <c r="AR281" s="13">
        <v>0</v>
      </c>
    </row>
    <row r="282" spans="1:44" x14ac:dyDescent="0.25">
      <c r="A282" s="1" t="s">
        <v>552</v>
      </c>
      <c r="B282" s="2" t="s">
        <v>553</v>
      </c>
      <c r="C282" s="5">
        <v>252428</v>
      </c>
      <c r="D282" s="5">
        <v>252428</v>
      </c>
      <c r="E282" s="13">
        <v>0</v>
      </c>
      <c r="F282" s="14">
        <v>296165</v>
      </c>
      <c r="G282" s="14">
        <v>296165</v>
      </c>
      <c r="H282" s="13">
        <v>0</v>
      </c>
      <c r="I282" s="48">
        <v>1401599</v>
      </c>
      <c r="J282" s="48">
        <v>1401599</v>
      </c>
      <c r="K282" s="13">
        <v>0</v>
      </c>
      <c r="L282" s="5">
        <v>0</v>
      </c>
      <c r="M282" s="5">
        <v>0</v>
      </c>
      <c r="N282" s="13" t="s">
        <v>1050</v>
      </c>
      <c r="O282" s="5">
        <v>0</v>
      </c>
      <c r="P282" s="5">
        <v>0</v>
      </c>
      <c r="Q282" s="13" t="s">
        <v>1050</v>
      </c>
      <c r="R282" s="5">
        <v>0</v>
      </c>
      <c r="S282" s="5">
        <v>0</v>
      </c>
      <c r="T282" s="13" t="s">
        <v>1050</v>
      </c>
      <c r="U282" s="48">
        <v>0</v>
      </c>
      <c r="V282" s="48">
        <v>0</v>
      </c>
      <c r="W282" s="13" t="s">
        <v>1050</v>
      </c>
      <c r="X282" s="5" t="s">
        <v>2048</v>
      </c>
      <c r="Y282" s="5" t="s">
        <v>2048</v>
      </c>
      <c r="Z282" s="13" t="s">
        <v>2048</v>
      </c>
      <c r="AA282" s="5">
        <v>296165</v>
      </c>
      <c r="AB282" s="5">
        <v>296165</v>
      </c>
      <c r="AC282" s="13">
        <v>0</v>
      </c>
      <c r="AD282" s="5">
        <v>38981</v>
      </c>
      <c r="AE282" s="5">
        <v>38981</v>
      </c>
      <c r="AF282" s="13">
        <v>0</v>
      </c>
      <c r="AG282" s="5">
        <v>252428</v>
      </c>
      <c r="AH282" s="5">
        <v>252428</v>
      </c>
      <c r="AI282" s="13">
        <v>0</v>
      </c>
      <c r="AJ282" s="5">
        <v>16113</v>
      </c>
      <c r="AK282" s="5">
        <v>16113</v>
      </c>
      <c r="AL282" s="13">
        <v>0</v>
      </c>
      <c r="AM282" s="5">
        <v>252428</v>
      </c>
      <c r="AN282" s="5">
        <v>252428</v>
      </c>
      <c r="AO282" s="13">
        <v>0</v>
      </c>
      <c r="AP282" s="5">
        <v>16113</v>
      </c>
      <c r="AQ282" s="5">
        <v>16113</v>
      </c>
      <c r="AR282" s="13">
        <v>0</v>
      </c>
    </row>
    <row r="283" spans="1:44" x14ac:dyDescent="0.25">
      <c r="A283" s="1" t="s">
        <v>554</v>
      </c>
      <c r="B283" s="2" t="s">
        <v>555</v>
      </c>
      <c r="C283" s="5">
        <v>13514374</v>
      </c>
      <c r="D283" s="5">
        <v>13514374</v>
      </c>
      <c r="E283" s="13">
        <v>0</v>
      </c>
      <c r="F283" s="14">
        <v>58614621</v>
      </c>
      <c r="G283" s="14">
        <v>58614621</v>
      </c>
      <c r="H283" s="13">
        <v>0</v>
      </c>
      <c r="I283" s="48">
        <v>85106770</v>
      </c>
      <c r="J283" s="48">
        <v>85106770</v>
      </c>
      <c r="K283" s="13">
        <v>0</v>
      </c>
      <c r="L283" s="5">
        <v>0</v>
      </c>
      <c r="M283" s="5">
        <v>0</v>
      </c>
      <c r="N283" s="13" t="s">
        <v>1050</v>
      </c>
      <c r="O283" s="5">
        <v>0</v>
      </c>
      <c r="P283" s="5">
        <v>0</v>
      </c>
      <c r="Q283" s="13" t="s">
        <v>1050</v>
      </c>
      <c r="R283" s="5">
        <v>0</v>
      </c>
      <c r="S283" s="5">
        <v>0</v>
      </c>
      <c r="T283" s="13" t="s">
        <v>1050</v>
      </c>
      <c r="U283" s="48">
        <v>0</v>
      </c>
      <c r="V283" s="48">
        <v>0</v>
      </c>
      <c r="W283" s="13" t="s">
        <v>1050</v>
      </c>
      <c r="X283" s="5" t="s">
        <v>2048</v>
      </c>
      <c r="Y283" s="5" t="s">
        <v>2048</v>
      </c>
      <c r="Z283" s="13" t="s">
        <v>2048</v>
      </c>
      <c r="AA283" s="5">
        <v>58614621</v>
      </c>
      <c r="AB283" s="5">
        <v>58614621</v>
      </c>
      <c r="AC283" s="13">
        <v>0</v>
      </c>
      <c r="AD283" s="5">
        <v>12652188</v>
      </c>
      <c r="AE283" s="5">
        <v>12652188</v>
      </c>
      <c r="AF283" s="13">
        <v>0</v>
      </c>
      <c r="AG283" s="5">
        <v>13514374</v>
      </c>
      <c r="AH283" s="5">
        <v>13514374</v>
      </c>
      <c r="AI283" s="13">
        <v>0</v>
      </c>
      <c r="AJ283" s="5">
        <v>953875</v>
      </c>
      <c r="AK283" s="5">
        <v>953875</v>
      </c>
      <c r="AL283" s="13">
        <v>0</v>
      </c>
      <c r="AM283" s="5">
        <v>13477946</v>
      </c>
      <c r="AN283" s="5">
        <v>13477946</v>
      </c>
      <c r="AO283" s="13">
        <v>0</v>
      </c>
      <c r="AP283" s="5">
        <v>950843</v>
      </c>
      <c r="AQ283" s="5">
        <v>950843</v>
      </c>
      <c r="AR283" s="13">
        <v>0</v>
      </c>
    </row>
    <row r="284" spans="1:44" x14ac:dyDescent="0.25">
      <c r="A284" s="1" t="s">
        <v>556</v>
      </c>
      <c r="B284" s="2" t="s">
        <v>557</v>
      </c>
      <c r="C284" s="5">
        <v>2497590</v>
      </c>
      <c r="D284" s="5">
        <v>2497590</v>
      </c>
      <c r="E284" s="13">
        <v>0</v>
      </c>
      <c r="F284" s="14">
        <v>9007376</v>
      </c>
      <c r="G284" s="14">
        <v>9007376</v>
      </c>
      <c r="H284" s="13">
        <v>0</v>
      </c>
      <c r="I284" s="48">
        <v>12249891</v>
      </c>
      <c r="J284" s="48">
        <v>12249891</v>
      </c>
      <c r="K284" s="13">
        <v>0</v>
      </c>
      <c r="L284" s="5">
        <v>0</v>
      </c>
      <c r="M284" s="5">
        <v>0</v>
      </c>
      <c r="N284" s="13" t="s">
        <v>1050</v>
      </c>
      <c r="O284" s="5">
        <v>0</v>
      </c>
      <c r="P284" s="5">
        <v>0</v>
      </c>
      <c r="Q284" s="13" t="s">
        <v>1050</v>
      </c>
      <c r="R284" s="5">
        <v>0</v>
      </c>
      <c r="S284" s="5">
        <v>0</v>
      </c>
      <c r="T284" s="13" t="s">
        <v>1050</v>
      </c>
      <c r="U284" s="48">
        <v>0</v>
      </c>
      <c r="V284" s="48">
        <v>0</v>
      </c>
      <c r="W284" s="13" t="s">
        <v>1050</v>
      </c>
      <c r="X284" s="5" t="s">
        <v>2048</v>
      </c>
      <c r="Y284" s="5" t="s">
        <v>2048</v>
      </c>
      <c r="Z284" s="13" t="s">
        <v>2048</v>
      </c>
      <c r="AA284" s="5">
        <v>9007376</v>
      </c>
      <c r="AB284" s="5">
        <v>9007376</v>
      </c>
      <c r="AC284" s="13">
        <v>0</v>
      </c>
      <c r="AD284" s="5">
        <v>3759404</v>
      </c>
      <c r="AE284" s="5">
        <v>3759404</v>
      </c>
      <c r="AF284" s="13">
        <v>0</v>
      </c>
      <c r="AG284" s="5">
        <v>2497590</v>
      </c>
      <c r="AH284" s="5">
        <v>2497590</v>
      </c>
      <c r="AI284" s="13">
        <v>0</v>
      </c>
      <c r="AJ284" s="5">
        <v>182779</v>
      </c>
      <c r="AK284" s="5">
        <v>182779</v>
      </c>
      <c r="AL284" s="13">
        <v>0</v>
      </c>
      <c r="AM284" s="5">
        <v>2497590</v>
      </c>
      <c r="AN284" s="5">
        <v>2497590</v>
      </c>
      <c r="AO284" s="13">
        <v>0</v>
      </c>
      <c r="AP284" s="5">
        <v>182779</v>
      </c>
      <c r="AQ284" s="5">
        <v>182779</v>
      </c>
      <c r="AR284" s="13">
        <v>0</v>
      </c>
    </row>
    <row r="285" spans="1:44" x14ac:dyDescent="0.25">
      <c r="A285" s="1" t="s">
        <v>558</v>
      </c>
      <c r="B285" s="2" t="s">
        <v>559</v>
      </c>
      <c r="C285" s="5">
        <v>1271939</v>
      </c>
      <c r="D285" s="5">
        <v>1271939</v>
      </c>
      <c r="E285" s="13">
        <v>0</v>
      </c>
      <c r="F285" s="14">
        <v>10328473</v>
      </c>
      <c r="G285" s="14">
        <v>10328473</v>
      </c>
      <c r="H285" s="13">
        <v>0</v>
      </c>
      <c r="I285" s="48">
        <v>8363543</v>
      </c>
      <c r="J285" s="48">
        <v>8363543</v>
      </c>
      <c r="K285" s="13">
        <v>0</v>
      </c>
      <c r="L285" s="5">
        <v>0</v>
      </c>
      <c r="M285" s="5">
        <v>0</v>
      </c>
      <c r="N285" s="13" t="s">
        <v>1050</v>
      </c>
      <c r="O285" s="5">
        <v>0</v>
      </c>
      <c r="P285" s="5">
        <v>0</v>
      </c>
      <c r="Q285" s="13" t="s">
        <v>1050</v>
      </c>
      <c r="R285" s="5">
        <v>0</v>
      </c>
      <c r="S285" s="5">
        <v>0</v>
      </c>
      <c r="T285" s="13" t="s">
        <v>1050</v>
      </c>
      <c r="U285" s="48">
        <v>0</v>
      </c>
      <c r="V285" s="48">
        <v>0</v>
      </c>
      <c r="W285" s="13" t="s">
        <v>1050</v>
      </c>
      <c r="X285" s="5" t="s">
        <v>2048</v>
      </c>
      <c r="Y285" s="5" t="s">
        <v>2048</v>
      </c>
      <c r="Z285" s="13" t="s">
        <v>2048</v>
      </c>
      <c r="AA285" s="5">
        <v>10328473</v>
      </c>
      <c r="AB285" s="5">
        <v>10328473</v>
      </c>
      <c r="AC285" s="13">
        <v>0</v>
      </c>
      <c r="AD285" s="5">
        <v>2327762</v>
      </c>
      <c r="AE285" s="5">
        <v>2327762</v>
      </c>
      <c r="AF285" s="13">
        <v>0</v>
      </c>
      <c r="AG285" s="5">
        <v>1271939</v>
      </c>
      <c r="AH285" s="5">
        <v>1271939</v>
      </c>
      <c r="AI285" s="13">
        <v>0</v>
      </c>
      <c r="AJ285" s="5">
        <v>106038</v>
      </c>
      <c r="AK285" s="5">
        <v>106038</v>
      </c>
      <c r="AL285" s="13">
        <v>0</v>
      </c>
      <c r="AM285" s="5">
        <v>1271939</v>
      </c>
      <c r="AN285" s="5">
        <v>1271939</v>
      </c>
      <c r="AO285" s="13">
        <v>0</v>
      </c>
      <c r="AP285" s="5">
        <v>106038</v>
      </c>
      <c r="AQ285" s="5">
        <v>106038</v>
      </c>
      <c r="AR285" s="13">
        <v>0</v>
      </c>
    </row>
    <row r="286" spans="1:44" x14ac:dyDescent="0.25">
      <c r="A286" s="1" t="s">
        <v>560</v>
      </c>
      <c r="B286" s="2" t="s">
        <v>561</v>
      </c>
      <c r="C286" s="5">
        <v>2134247</v>
      </c>
      <c r="D286" s="5">
        <v>2134247</v>
      </c>
      <c r="E286" s="13">
        <v>0</v>
      </c>
      <c r="F286" s="14">
        <v>6200458</v>
      </c>
      <c r="G286" s="14">
        <v>6200458</v>
      </c>
      <c r="H286" s="13">
        <v>0</v>
      </c>
      <c r="I286" s="48">
        <v>4730901</v>
      </c>
      <c r="J286" s="48">
        <v>4730901</v>
      </c>
      <c r="K286" s="13">
        <v>0</v>
      </c>
      <c r="L286" s="5">
        <v>0</v>
      </c>
      <c r="M286" s="5">
        <v>0</v>
      </c>
      <c r="N286" s="13" t="s">
        <v>1050</v>
      </c>
      <c r="O286" s="5">
        <v>0</v>
      </c>
      <c r="P286" s="5">
        <v>0</v>
      </c>
      <c r="Q286" s="13" t="s">
        <v>1050</v>
      </c>
      <c r="R286" s="5">
        <v>0</v>
      </c>
      <c r="S286" s="5">
        <v>0</v>
      </c>
      <c r="T286" s="13" t="s">
        <v>1050</v>
      </c>
      <c r="U286" s="48">
        <v>0</v>
      </c>
      <c r="V286" s="48">
        <v>0</v>
      </c>
      <c r="W286" s="13" t="s">
        <v>1050</v>
      </c>
      <c r="X286" s="5" t="s">
        <v>2048</v>
      </c>
      <c r="Y286" s="5" t="s">
        <v>2048</v>
      </c>
      <c r="Z286" s="13" t="s">
        <v>2048</v>
      </c>
      <c r="AA286" s="5">
        <v>6200458</v>
      </c>
      <c r="AB286" s="5">
        <v>6200458</v>
      </c>
      <c r="AC286" s="13">
        <v>0</v>
      </c>
      <c r="AD286" s="5">
        <v>1158780</v>
      </c>
      <c r="AE286" s="5">
        <v>1158780</v>
      </c>
      <c r="AF286" s="13">
        <v>0</v>
      </c>
      <c r="AG286" s="5">
        <v>2134247</v>
      </c>
      <c r="AH286" s="5">
        <v>2134247</v>
      </c>
      <c r="AI286" s="13">
        <v>0</v>
      </c>
      <c r="AJ286" s="5">
        <v>108487</v>
      </c>
      <c r="AK286" s="5">
        <v>108487</v>
      </c>
      <c r="AL286" s="13">
        <v>0</v>
      </c>
      <c r="AM286" s="5">
        <v>1589737</v>
      </c>
      <c r="AN286" s="5">
        <v>1589737</v>
      </c>
      <c r="AO286" s="13">
        <v>0</v>
      </c>
      <c r="AP286" s="5">
        <v>69203</v>
      </c>
      <c r="AQ286" s="5">
        <v>69203</v>
      </c>
      <c r="AR286" s="13">
        <v>0</v>
      </c>
    </row>
    <row r="287" spans="1:44" x14ac:dyDescent="0.25">
      <c r="A287" s="1" t="s">
        <v>562</v>
      </c>
      <c r="B287" s="2" t="s">
        <v>563</v>
      </c>
      <c r="C287" s="5">
        <v>332072</v>
      </c>
      <c r="D287" s="5">
        <v>332072</v>
      </c>
      <c r="E287" s="13">
        <v>0</v>
      </c>
      <c r="F287" s="14">
        <v>1912327</v>
      </c>
      <c r="G287" s="14">
        <v>1912327</v>
      </c>
      <c r="H287" s="13">
        <v>0</v>
      </c>
      <c r="I287" s="48">
        <v>249378</v>
      </c>
      <c r="J287" s="48">
        <v>249378</v>
      </c>
      <c r="K287" s="13">
        <v>0</v>
      </c>
      <c r="L287" s="5">
        <v>0</v>
      </c>
      <c r="M287" s="5">
        <v>0</v>
      </c>
      <c r="N287" s="13" t="s">
        <v>1050</v>
      </c>
      <c r="O287" s="5">
        <v>0</v>
      </c>
      <c r="P287" s="5">
        <v>0</v>
      </c>
      <c r="Q287" s="13" t="s">
        <v>1050</v>
      </c>
      <c r="R287" s="5">
        <v>0</v>
      </c>
      <c r="S287" s="5">
        <v>0</v>
      </c>
      <c r="T287" s="13" t="s">
        <v>1050</v>
      </c>
      <c r="U287" s="48">
        <v>0</v>
      </c>
      <c r="V287" s="48">
        <v>0</v>
      </c>
      <c r="W287" s="13" t="s">
        <v>1050</v>
      </c>
      <c r="X287" s="5" t="s">
        <v>2048</v>
      </c>
      <c r="Y287" s="5" t="s">
        <v>2048</v>
      </c>
      <c r="Z287" s="13" t="s">
        <v>2048</v>
      </c>
      <c r="AA287" s="5">
        <v>1912327</v>
      </c>
      <c r="AB287" s="5">
        <v>1912327</v>
      </c>
      <c r="AC287" s="13">
        <v>0</v>
      </c>
      <c r="AD287" s="5">
        <v>52064</v>
      </c>
      <c r="AE287" s="5">
        <v>52064</v>
      </c>
      <c r="AF287" s="13">
        <v>0</v>
      </c>
      <c r="AG287" s="5">
        <v>332072</v>
      </c>
      <c r="AH287" s="5">
        <v>332072</v>
      </c>
      <c r="AI287" s="13">
        <v>0</v>
      </c>
      <c r="AJ287" s="5">
        <v>9622</v>
      </c>
      <c r="AK287" s="5">
        <v>9622</v>
      </c>
      <c r="AL287" s="13">
        <v>0</v>
      </c>
      <c r="AM287" s="5">
        <v>332072</v>
      </c>
      <c r="AN287" s="5">
        <v>332072</v>
      </c>
      <c r="AO287" s="13">
        <v>0</v>
      </c>
      <c r="AP287" s="5">
        <v>9622</v>
      </c>
      <c r="AQ287" s="5">
        <v>9622</v>
      </c>
      <c r="AR287" s="13">
        <v>0</v>
      </c>
    </row>
    <row r="288" spans="1:44" x14ac:dyDescent="0.25">
      <c r="A288" s="1" t="s">
        <v>564</v>
      </c>
      <c r="B288" s="2" t="s">
        <v>565</v>
      </c>
      <c r="C288" s="5">
        <v>1309451</v>
      </c>
      <c r="D288" s="5">
        <v>1309451</v>
      </c>
      <c r="E288" s="13">
        <v>0</v>
      </c>
      <c r="F288" s="14">
        <v>463875</v>
      </c>
      <c r="G288" s="14">
        <v>463875</v>
      </c>
      <c r="H288" s="13">
        <v>0</v>
      </c>
      <c r="I288" s="48">
        <v>6459363</v>
      </c>
      <c r="J288" s="48">
        <v>6459363</v>
      </c>
      <c r="K288" s="13">
        <v>0</v>
      </c>
      <c r="L288" s="5">
        <v>0</v>
      </c>
      <c r="M288" s="5">
        <v>0</v>
      </c>
      <c r="N288" s="13" t="s">
        <v>1050</v>
      </c>
      <c r="O288" s="5">
        <v>0</v>
      </c>
      <c r="P288" s="5">
        <v>0</v>
      </c>
      <c r="Q288" s="13" t="s">
        <v>1050</v>
      </c>
      <c r="R288" s="5">
        <v>0</v>
      </c>
      <c r="S288" s="5">
        <v>0</v>
      </c>
      <c r="T288" s="13" t="s">
        <v>1050</v>
      </c>
      <c r="U288" s="48">
        <v>0</v>
      </c>
      <c r="V288" s="48">
        <v>0</v>
      </c>
      <c r="W288" s="13" t="s">
        <v>1050</v>
      </c>
      <c r="X288" s="5" t="s">
        <v>2048</v>
      </c>
      <c r="Y288" s="5" t="s">
        <v>2048</v>
      </c>
      <c r="Z288" s="13" t="s">
        <v>2048</v>
      </c>
      <c r="AA288" s="5">
        <v>463875</v>
      </c>
      <c r="AB288" s="5">
        <v>463875</v>
      </c>
      <c r="AC288" s="13">
        <v>0</v>
      </c>
      <c r="AD288" s="5">
        <v>767769</v>
      </c>
      <c r="AE288" s="5">
        <v>767769</v>
      </c>
      <c r="AF288" s="13">
        <v>0</v>
      </c>
      <c r="AG288" s="5">
        <v>1309451</v>
      </c>
      <c r="AH288" s="5">
        <v>1309451</v>
      </c>
      <c r="AI288" s="13">
        <v>0</v>
      </c>
      <c r="AJ288" s="5">
        <v>80303</v>
      </c>
      <c r="AK288" s="5">
        <v>80303</v>
      </c>
      <c r="AL288" s="13">
        <v>0</v>
      </c>
      <c r="AM288" s="5">
        <v>80539</v>
      </c>
      <c r="AN288" s="5">
        <v>80539</v>
      </c>
      <c r="AO288" s="13">
        <v>0</v>
      </c>
      <c r="AP288" s="5">
        <v>2116</v>
      </c>
      <c r="AQ288" s="5">
        <v>2116</v>
      </c>
      <c r="AR288" s="13">
        <v>0</v>
      </c>
    </row>
    <row r="289" spans="1:44" x14ac:dyDescent="0.25">
      <c r="A289" s="1" t="s">
        <v>566</v>
      </c>
      <c r="B289" s="2" t="s">
        <v>567</v>
      </c>
      <c r="C289" s="5">
        <v>821250</v>
      </c>
      <c r="D289" s="5">
        <v>821250</v>
      </c>
      <c r="E289" s="13">
        <v>0</v>
      </c>
      <c r="F289" s="14">
        <v>6029907</v>
      </c>
      <c r="G289" s="14">
        <v>6029907</v>
      </c>
      <c r="H289" s="13">
        <v>0</v>
      </c>
      <c r="I289" s="48">
        <v>2501709</v>
      </c>
      <c r="J289" s="48">
        <v>2501709</v>
      </c>
      <c r="K289" s="13">
        <v>0</v>
      </c>
      <c r="L289" s="5">
        <v>0</v>
      </c>
      <c r="M289" s="5">
        <v>0</v>
      </c>
      <c r="N289" s="13" t="s">
        <v>1050</v>
      </c>
      <c r="O289" s="5">
        <v>0</v>
      </c>
      <c r="P289" s="5">
        <v>0</v>
      </c>
      <c r="Q289" s="13" t="s">
        <v>1050</v>
      </c>
      <c r="R289" s="5">
        <v>0</v>
      </c>
      <c r="S289" s="5">
        <v>0</v>
      </c>
      <c r="T289" s="13" t="s">
        <v>1050</v>
      </c>
      <c r="U289" s="48">
        <v>0</v>
      </c>
      <c r="V289" s="48">
        <v>0</v>
      </c>
      <c r="W289" s="13" t="s">
        <v>1050</v>
      </c>
      <c r="X289" s="5" t="s">
        <v>2048</v>
      </c>
      <c r="Y289" s="5" t="s">
        <v>2048</v>
      </c>
      <c r="Z289" s="13" t="s">
        <v>2048</v>
      </c>
      <c r="AA289" s="5">
        <v>6029907</v>
      </c>
      <c r="AB289" s="5">
        <v>6029907</v>
      </c>
      <c r="AC289" s="13">
        <v>0</v>
      </c>
      <c r="AD289" s="5">
        <v>224937</v>
      </c>
      <c r="AE289" s="5">
        <v>224937</v>
      </c>
      <c r="AF289" s="13">
        <v>0</v>
      </c>
      <c r="AG289" s="5">
        <v>821250</v>
      </c>
      <c r="AH289" s="5">
        <v>821250</v>
      </c>
      <c r="AI289" s="13">
        <v>0</v>
      </c>
      <c r="AJ289" s="5">
        <v>38762</v>
      </c>
      <c r="AK289" s="5">
        <v>38762</v>
      </c>
      <c r="AL289" s="13">
        <v>0</v>
      </c>
      <c r="AM289" s="5">
        <v>467377</v>
      </c>
      <c r="AN289" s="5">
        <v>467377</v>
      </c>
      <c r="AO289" s="13">
        <v>0</v>
      </c>
      <c r="AP289" s="5">
        <v>12088</v>
      </c>
      <c r="AQ289" s="5">
        <v>12088</v>
      </c>
      <c r="AR289" s="13">
        <v>0</v>
      </c>
    </row>
    <row r="290" spans="1:44" x14ac:dyDescent="0.25">
      <c r="A290" s="1" t="s">
        <v>568</v>
      </c>
      <c r="B290" s="2" t="s">
        <v>569</v>
      </c>
      <c r="C290" s="5">
        <v>5689040</v>
      </c>
      <c r="D290" s="5">
        <v>5689040</v>
      </c>
      <c r="E290" s="13">
        <v>0</v>
      </c>
      <c r="F290" s="14">
        <v>50482461</v>
      </c>
      <c r="G290" s="14">
        <v>50482461</v>
      </c>
      <c r="H290" s="13">
        <v>0</v>
      </c>
      <c r="I290" s="48">
        <v>49550947</v>
      </c>
      <c r="J290" s="48">
        <v>49550947</v>
      </c>
      <c r="K290" s="13">
        <v>0</v>
      </c>
      <c r="L290" s="5">
        <v>12.5</v>
      </c>
      <c r="M290" s="5">
        <v>12.5</v>
      </c>
      <c r="N290" s="13">
        <v>0</v>
      </c>
      <c r="O290" s="5">
        <v>288627</v>
      </c>
      <c r="P290" s="5">
        <v>288627</v>
      </c>
      <c r="Q290" s="13">
        <v>0</v>
      </c>
      <c r="R290" s="5">
        <v>2996163</v>
      </c>
      <c r="S290" s="5">
        <v>2996163</v>
      </c>
      <c r="T290" s="13">
        <v>0</v>
      </c>
      <c r="U290" s="48">
        <v>2754051</v>
      </c>
      <c r="V290" s="48">
        <v>2754051</v>
      </c>
      <c r="W290" s="13">
        <v>0</v>
      </c>
      <c r="X290" s="5" t="s">
        <v>2048</v>
      </c>
      <c r="Y290" s="5" t="s">
        <v>2048</v>
      </c>
      <c r="Z290" s="13" t="s">
        <v>2048</v>
      </c>
      <c r="AA290" s="5">
        <v>53478624</v>
      </c>
      <c r="AB290" s="5">
        <v>53478624</v>
      </c>
      <c r="AC290" s="13">
        <v>0</v>
      </c>
      <c r="AD290" s="5">
        <v>13415616</v>
      </c>
      <c r="AE290" s="5">
        <v>13415616</v>
      </c>
      <c r="AF290" s="13">
        <v>0</v>
      </c>
      <c r="AG290" s="5">
        <v>5977667</v>
      </c>
      <c r="AH290" s="5">
        <v>5977667</v>
      </c>
      <c r="AI290" s="13">
        <v>0</v>
      </c>
      <c r="AJ290" s="5">
        <v>489578</v>
      </c>
      <c r="AK290" s="5">
        <v>489578</v>
      </c>
      <c r="AL290" s="13">
        <v>0</v>
      </c>
      <c r="AM290" s="5">
        <v>5882778</v>
      </c>
      <c r="AN290" s="5">
        <v>5882778</v>
      </c>
      <c r="AO290" s="13">
        <v>0</v>
      </c>
      <c r="AP290" s="5">
        <v>478339</v>
      </c>
      <c r="AQ290" s="5">
        <v>478339</v>
      </c>
      <c r="AR290" s="13">
        <v>0</v>
      </c>
    </row>
    <row r="291" spans="1:44" x14ac:dyDescent="0.25">
      <c r="A291" s="1" t="s">
        <v>570</v>
      </c>
      <c r="B291" s="2" t="s">
        <v>571</v>
      </c>
      <c r="C291" s="5">
        <v>625453</v>
      </c>
      <c r="D291" s="5">
        <v>625453</v>
      </c>
      <c r="E291" s="13">
        <v>0</v>
      </c>
      <c r="F291" s="14">
        <v>0</v>
      </c>
      <c r="G291" s="14">
        <v>0</v>
      </c>
      <c r="H291" s="13" t="s">
        <v>1050</v>
      </c>
      <c r="I291" s="48">
        <v>4086469</v>
      </c>
      <c r="J291" s="48">
        <v>4086469</v>
      </c>
      <c r="K291" s="13">
        <v>0</v>
      </c>
      <c r="L291" s="5">
        <v>0</v>
      </c>
      <c r="M291" s="5">
        <v>0</v>
      </c>
      <c r="N291" s="13" t="s">
        <v>1050</v>
      </c>
      <c r="O291" s="5">
        <v>0</v>
      </c>
      <c r="P291" s="5">
        <v>0</v>
      </c>
      <c r="Q291" s="13" t="s">
        <v>1050</v>
      </c>
      <c r="R291" s="5">
        <v>0</v>
      </c>
      <c r="S291" s="5">
        <v>0</v>
      </c>
      <c r="T291" s="13" t="s">
        <v>1050</v>
      </c>
      <c r="U291" s="48">
        <v>0</v>
      </c>
      <c r="V291" s="48">
        <v>0</v>
      </c>
      <c r="W291" s="13" t="s">
        <v>1050</v>
      </c>
      <c r="X291" s="5" t="s">
        <v>2048</v>
      </c>
      <c r="Y291" s="5" t="s">
        <v>2048</v>
      </c>
      <c r="Z291" s="13" t="s">
        <v>2048</v>
      </c>
      <c r="AA291" s="5">
        <v>0</v>
      </c>
      <c r="AB291" s="5">
        <v>0</v>
      </c>
      <c r="AC291" s="13" t="s">
        <v>1050</v>
      </c>
      <c r="AD291" s="5">
        <v>420470</v>
      </c>
      <c r="AE291" s="5">
        <v>420470</v>
      </c>
      <c r="AF291" s="13">
        <v>0</v>
      </c>
      <c r="AG291" s="5">
        <v>625453</v>
      </c>
      <c r="AH291" s="5">
        <v>625453</v>
      </c>
      <c r="AI291" s="13">
        <v>0</v>
      </c>
      <c r="AJ291" s="5">
        <v>59171</v>
      </c>
      <c r="AK291" s="5">
        <v>59171</v>
      </c>
      <c r="AL291" s="13">
        <v>0</v>
      </c>
      <c r="AM291" s="5">
        <v>0</v>
      </c>
      <c r="AN291" s="5">
        <v>0</v>
      </c>
      <c r="AO291" s="13" t="s">
        <v>1050</v>
      </c>
      <c r="AP291" s="5">
        <v>0</v>
      </c>
      <c r="AQ291" s="5">
        <v>0</v>
      </c>
      <c r="AR291" s="13" t="s">
        <v>1050</v>
      </c>
    </row>
    <row r="292" spans="1:44" x14ac:dyDescent="0.25">
      <c r="A292" s="1" t="s">
        <v>572</v>
      </c>
      <c r="B292" s="2" t="s">
        <v>573</v>
      </c>
      <c r="C292" s="5">
        <v>145833</v>
      </c>
      <c r="D292" s="5">
        <v>145833</v>
      </c>
      <c r="E292" s="13">
        <v>0</v>
      </c>
      <c r="F292" s="14">
        <v>0</v>
      </c>
      <c r="G292" s="14">
        <v>0</v>
      </c>
      <c r="H292" s="13" t="s">
        <v>1050</v>
      </c>
      <c r="I292" s="48">
        <v>612488</v>
      </c>
      <c r="J292" s="48">
        <v>612488</v>
      </c>
      <c r="K292" s="13">
        <v>0</v>
      </c>
      <c r="L292" s="5">
        <v>0</v>
      </c>
      <c r="M292" s="5">
        <v>0</v>
      </c>
      <c r="N292" s="13" t="s">
        <v>1050</v>
      </c>
      <c r="O292" s="5">
        <v>0</v>
      </c>
      <c r="P292" s="5">
        <v>0</v>
      </c>
      <c r="Q292" s="13" t="s">
        <v>1050</v>
      </c>
      <c r="R292" s="5">
        <v>0</v>
      </c>
      <c r="S292" s="5">
        <v>0</v>
      </c>
      <c r="T292" s="13" t="s">
        <v>1050</v>
      </c>
      <c r="U292" s="48">
        <v>0</v>
      </c>
      <c r="V292" s="48">
        <v>0</v>
      </c>
      <c r="W292" s="13" t="s">
        <v>1050</v>
      </c>
      <c r="X292" s="5" t="s">
        <v>2048</v>
      </c>
      <c r="Y292" s="5" t="s">
        <v>2048</v>
      </c>
      <c r="Z292" s="13" t="s">
        <v>2048</v>
      </c>
      <c r="AA292" s="5">
        <v>0</v>
      </c>
      <c r="AB292" s="5">
        <v>0</v>
      </c>
      <c r="AC292" s="13" t="s">
        <v>1050</v>
      </c>
      <c r="AD292" s="5">
        <v>19479</v>
      </c>
      <c r="AE292" s="5">
        <v>19479</v>
      </c>
      <c r="AF292" s="13">
        <v>0</v>
      </c>
      <c r="AG292" s="5">
        <v>145833</v>
      </c>
      <c r="AH292" s="5">
        <v>145833</v>
      </c>
      <c r="AI292" s="13">
        <v>0</v>
      </c>
      <c r="AJ292" s="5">
        <v>9484</v>
      </c>
      <c r="AK292" s="5">
        <v>9484</v>
      </c>
      <c r="AL292" s="13">
        <v>0</v>
      </c>
      <c r="AM292" s="5">
        <v>0</v>
      </c>
      <c r="AN292" s="5">
        <v>0</v>
      </c>
      <c r="AO292" s="13" t="s">
        <v>1050</v>
      </c>
      <c r="AP292" s="5">
        <v>0</v>
      </c>
      <c r="AQ292" s="5">
        <v>0</v>
      </c>
      <c r="AR292" s="13" t="s">
        <v>1050</v>
      </c>
    </row>
    <row r="293" spans="1:44" x14ac:dyDescent="0.25">
      <c r="A293" s="1" t="s">
        <v>574</v>
      </c>
      <c r="B293" s="2" t="s">
        <v>575</v>
      </c>
      <c r="C293" s="5">
        <v>485015</v>
      </c>
      <c r="D293" s="5">
        <v>485015</v>
      </c>
      <c r="E293" s="13">
        <v>0</v>
      </c>
      <c r="F293" s="14">
        <v>0</v>
      </c>
      <c r="G293" s="14">
        <v>0</v>
      </c>
      <c r="H293" s="13" t="s">
        <v>1050</v>
      </c>
      <c r="I293" s="48">
        <v>1489553</v>
      </c>
      <c r="J293" s="48">
        <v>1489553</v>
      </c>
      <c r="K293" s="13">
        <v>0</v>
      </c>
      <c r="L293" s="5">
        <v>0</v>
      </c>
      <c r="M293" s="5">
        <v>0</v>
      </c>
      <c r="N293" s="13" t="s">
        <v>1050</v>
      </c>
      <c r="O293" s="5">
        <v>0</v>
      </c>
      <c r="P293" s="5">
        <v>0</v>
      </c>
      <c r="Q293" s="13" t="s">
        <v>1050</v>
      </c>
      <c r="R293" s="5">
        <v>0</v>
      </c>
      <c r="S293" s="5">
        <v>0</v>
      </c>
      <c r="T293" s="13" t="s">
        <v>1050</v>
      </c>
      <c r="U293" s="48">
        <v>0</v>
      </c>
      <c r="V293" s="48">
        <v>0</v>
      </c>
      <c r="W293" s="13" t="s">
        <v>1050</v>
      </c>
      <c r="X293" s="5" t="s">
        <v>2048</v>
      </c>
      <c r="Y293" s="5" t="s">
        <v>2048</v>
      </c>
      <c r="Z293" s="13" t="s">
        <v>2048</v>
      </c>
      <c r="AA293" s="5">
        <v>0</v>
      </c>
      <c r="AB293" s="5">
        <v>0</v>
      </c>
      <c r="AC293" s="13" t="s">
        <v>1050</v>
      </c>
      <c r="AD293" s="5">
        <v>202718</v>
      </c>
      <c r="AE293" s="5">
        <v>202718</v>
      </c>
      <c r="AF293" s="13">
        <v>0</v>
      </c>
      <c r="AG293" s="5">
        <v>485015</v>
      </c>
      <c r="AH293" s="5">
        <v>485015</v>
      </c>
      <c r="AI293" s="13">
        <v>0</v>
      </c>
      <c r="AJ293" s="5">
        <v>35664</v>
      </c>
      <c r="AK293" s="5">
        <v>35664</v>
      </c>
      <c r="AL293" s="13">
        <v>0</v>
      </c>
      <c r="AM293" s="5">
        <v>0</v>
      </c>
      <c r="AN293" s="5">
        <v>0</v>
      </c>
      <c r="AO293" s="13" t="s">
        <v>1050</v>
      </c>
      <c r="AP293" s="5">
        <v>0</v>
      </c>
      <c r="AQ293" s="5">
        <v>0</v>
      </c>
      <c r="AR293" s="13" t="s">
        <v>1050</v>
      </c>
    </row>
    <row r="294" spans="1:44" x14ac:dyDescent="0.25">
      <c r="A294" s="1" t="s">
        <v>576</v>
      </c>
      <c r="B294" s="2" t="s">
        <v>577</v>
      </c>
      <c r="C294" s="5">
        <v>369561</v>
      </c>
      <c r="D294" s="5">
        <v>369561</v>
      </c>
      <c r="E294" s="13">
        <v>0</v>
      </c>
      <c r="F294" s="14">
        <v>0</v>
      </c>
      <c r="G294" s="14">
        <v>0</v>
      </c>
      <c r="H294" s="13" t="s">
        <v>1050</v>
      </c>
      <c r="I294" s="48">
        <v>2865067</v>
      </c>
      <c r="J294" s="48">
        <v>2865067</v>
      </c>
      <c r="K294" s="13">
        <v>0</v>
      </c>
      <c r="L294" s="5">
        <v>0</v>
      </c>
      <c r="M294" s="5">
        <v>0</v>
      </c>
      <c r="N294" s="13" t="s">
        <v>1050</v>
      </c>
      <c r="O294" s="5">
        <v>0</v>
      </c>
      <c r="P294" s="5">
        <v>0</v>
      </c>
      <c r="Q294" s="13" t="s">
        <v>1050</v>
      </c>
      <c r="R294" s="5">
        <v>0</v>
      </c>
      <c r="S294" s="5">
        <v>0</v>
      </c>
      <c r="T294" s="13" t="s">
        <v>1050</v>
      </c>
      <c r="U294" s="48">
        <v>0</v>
      </c>
      <c r="V294" s="48">
        <v>0</v>
      </c>
      <c r="W294" s="13" t="s">
        <v>1050</v>
      </c>
      <c r="X294" s="5" t="s">
        <v>2048</v>
      </c>
      <c r="Y294" s="5" t="s">
        <v>2048</v>
      </c>
      <c r="Z294" s="13" t="s">
        <v>2048</v>
      </c>
      <c r="AA294" s="5">
        <v>0</v>
      </c>
      <c r="AB294" s="5">
        <v>0</v>
      </c>
      <c r="AC294" s="13" t="s">
        <v>1050</v>
      </c>
      <c r="AD294" s="5">
        <v>676882</v>
      </c>
      <c r="AE294" s="5">
        <v>676882</v>
      </c>
      <c r="AF294" s="13">
        <v>0</v>
      </c>
      <c r="AG294" s="5">
        <v>369561</v>
      </c>
      <c r="AH294" s="5">
        <v>369561</v>
      </c>
      <c r="AI294" s="13">
        <v>0</v>
      </c>
      <c r="AJ294" s="5">
        <v>31858</v>
      </c>
      <c r="AK294" s="5">
        <v>31858</v>
      </c>
      <c r="AL294" s="13">
        <v>0</v>
      </c>
      <c r="AM294" s="5">
        <v>0</v>
      </c>
      <c r="AN294" s="5">
        <v>0</v>
      </c>
      <c r="AO294" s="13" t="s">
        <v>1050</v>
      </c>
      <c r="AP294" s="5">
        <v>0</v>
      </c>
      <c r="AQ294" s="5">
        <v>0</v>
      </c>
      <c r="AR294" s="13" t="s">
        <v>1050</v>
      </c>
    </row>
    <row r="295" spans="1:44" x14ac:dyDescent="0.25">
      <c r="A295" s="1" t="s">
        <v>578</v>
      </c>
      <c r="B295" s="2" t="s">
        <v>579</v>
      </c>
      <c r="C295" s="5">
        <v>388526</v>
      </c>
      <c r="D295" s="5">
        <v>388526</v>
      </c>
      <c r="E295" s="13">
        <v>0</v>
      </c>
      <c r="F295" s="14">
        <v>0</v>
      </c>
      <c r="G295" s="14">
        <v>0</v>
      </c>
      <c r="H295" s="13" t="s">
        <v>1050</v>
      </c>
      <c r="I295" s="48">
        <v>2169668</v>
      </c>
      <c r="J295" s="48">
        <v>2169668</v>
      </c>
      <c r="K295" s="13">
        <v>0</v>
      </c>
      <c r="L295" s="5">
        <v>0</v>
      </c>
      <c r="M295" s="5">
        <v>0</v>
      </c>
      <c r="N295" s="13" t="s">
        <v>1050</v>
      </c>
      <c r="O295" s="5">
        <v>0</v>
      </c>
      <c r="P295" s="5">
        <v>0</v>
      </c>
      <c r="Q295" s="13" t="s">
        <v>1050</v>
      </c>
      <c r="R295" s="5">
        <v>0</v>
      </c>
      <c r="S295" s="5">
        <v>0</v>
      </c>
      <c r="T295" s="13" t="s">
        <v>1050</v>
      </c>
      <c r="U295" s="48">
        <v>0</v>
      </c>
      <c r="V295" s="48">
        <v>0</v>
      </c>
      <c r="W295" s="13" t="s">
        <v>1050</v>
      </c>
      <c r="X295" s="5" t="s">
        <v>2048</v>
      </c>
      <c r="Y295" s="5" t="s">
        <v>2048</v>
      </c>
      <c r="Z295" s="13" t="s">
        <v>2048</v>
      </c>
      <c r="AA295" s="5">
        <v>0</v>
      </c>
      <c r="AB295" s="5">
        <v>0</v>
      </c>
      <c r="AC295" s="13" t="s">
        <v>1050</v>
      </c>
      <c r="AD295" s="5">
        <v>242500</v>
      </c>
      <c r="AE295" s="5">
        <v>242500</v>
      </c>
      <c r="AF295" s="13">
        <v>0</v>
      </c>
      <c r="AG295" s="5">
        <v>388526</v>
      </c>
      <c r="AH295" s="5">
        <v>388526</v>
      </c>
      <c r="AI295" s="13">
        <v>0</v>
      </c>
      <c r="AJ295" s="5">
        <v>29095</v>
      </c>
      <c r="AK295" s="5">
        <v>29095</v>
      </c>
      <c r="AL295" s="13">
        <v>0</v>
      </c>
      <c r="AM295" s="5">
        <v>0</v>
      </c>
      <c r="AN295" s="5">
        <v>0</v>
      </c>
      <c r="AO295" s="13" t="s">
        <v>1050</v>
      </c>
      <c r="AP295" s="5">
        <v>0</v>
      </c>
      <c r="AQ295" s="5">
        <v>0</v>
      </c>
      <c r="AR295" s="13" t="s">
        <v>1050</v>
      </c>
    </row>
    <row r="296" spans="1:44" x14ac:dyDescent="0.25">
      <c r="A296" s="1" t="s">
        <v>580</v>
      </c>
      <c r="B296" s="2" t="s">
        <v>581</v>
      </c>
      <c r="C296" s="5">
        <v>348890</v>
      </c>
      <c r="D296" s="5">
        <v>348890</v>
      </c>
      <c r="E296" s="13">
        <v>0</v>
      </c>
      <c r="F296" s="14">
        <v>1526381</v>
      </c>
      <c r="G296" s="14">
        <v>1526381</v>
      </c>
      <c r="H296" s="13">
        <v>0</v>
      </c>
      <c r="I296" s="48">
        <v>2151879</v>
      </c>
      <c r="J296" s="48">
        <v>2151879</v>
      </c>
      <c r="K296" s="13">
        <v>0</v>
      </c>
      <c r="L296" s="5">
        <v>0</v>
      </c>
      <c r="M296" s="5">
        <v>0</v>
      </c>
      <c r="N296" s="13" t="s">
        <v>1050</v>
      </c>
      <c r="O296" s="5">
        <v>0</v>
      </c>
      <c r="P296" s="5">
        <v>0</v>
      </c>
      <c r="Q296" s="13" t="s">
        <v>1050</v>
      </c>
      <c r="R296" s="5">
        <v>0</v>
      </c>
      <c r="S296" s="5">
        <v>0</v>
      </c>
      <c r="T296" s="13" t="s">
        <v>1050</v>
      </c>
      <c r="U296" s="48">
        <v>0</v>
      </c>
      <c r="V296" s="48">
        <v>0</v>
      </c>
      <c r="W296" s="13" t="s">
        <v>1050</v>
      </c>
      <c r="X296" s="5" t="s">
        <v>2048</v>
      </c>
      <c r="Y296" s="5" t="s">
        <v>2048</v>
      </c>
      <c r="Z296" s="13" t="s">
        <v>2048</v>
      </c>
      <c r="AA296" s="5">
        <v>1526381</v>
      </c>
      <c r="AB296" s="5">
        <v>1526381</v>
      </c>
      <c r="AC296" s="13">
        <v>0</v>
      </c>
      <c r="AD296" s="5">
        <v>106685</v>
      </c>
      <c r="AE296" s="5">
        <v>106685</v>
      </c>
      <c r="AF296" s="13">
        <v>0</v>
      </c>
      <c r="AG296" s="5">
        <v>348890</v>
      </c>
      <c r="AH296" s="5">
        <v>348890</v>
      </c>
      <c r="AI296" s="13">
        <v>0</v>
      </c>
      <c r="AJ296" s="5">
        <v>20202</v>
      </c>
      <c r="AK296" s="5">
        <v>20202</v>
      </c>
      <c r="AL296" s="13">
        <v>0</v>
      </c>
      <c r="AM296" s="5">
        <v>170547</v>
      </c>
      <c r="AN296" s="5">
        <v>170547</v>
      </c>
      <c r="AO296" s="13">
        <v>0</v>
      </c>
      <c r="AP296" s="5">
        <v>5705</v>
      </c>
      <c r="AQ296" s="5">
        <v>5705</v>
      </c>
      <c r="AR296" s="13">
        <v>0</v>
      </c>
    </row>
    <row r="297" spans="1:44" x14ac:dyDescent="0.25">
      <c r="A297" s="2" t="s">
        <v>582</v>
      </c>
      <c r="B297" s="2" t="s">
        <v>583</v>
      </c>
      <c r="C297" s="5" t="s">
        <v>1050</v>
      </c>
      <c r="D297" s="5">
        <v>46498</v>
      </c>
      <c r="E297" s="13" t="s">
        <v>2028</v>
      </c>
      <c r="F297" s="14" t="s">
        <v>1050</v>
      </c>
      <c r="G297" s="14">
        <v>30171.722570541107</v>
      </c>
      <c r="H297" s="13" t="s">
        <v>2028</v>
      </c>
      <c r="I297" s="48" t="s">
        <v>1050</v>
      </c>
      <c r="J297" s="48">
        <v>322839</v>
      </c>
      <c r="K297" s="13" t="s">
        <v>2028</v>
      </c>
      <c r="L297" s="5" t="s">
        <v>1050</v>
      </c>
      <c r="M297" s="5">
        <v>0</v>
      </c>
      <c r="N297" s="13" t="s">
        <v>2028</v>
      </c>
      <c r="O297" s="5" t="s">
        <v>1050</v>
      </c>
      <c r="P297" s="5">
        <v>0</v>
      </c>
      <c r="Q297" s="13" t="s">
        <v>2028</v>
      </c>
      <c r="R297" s="5" t="s">
        <v>1050</v>
      </c>
      <c r="S297" s="5">
        <v>0</v>
      </c>
      <c r="T297" s="13" t="s">
        <v>2028</v>
      </c>
      <c r="U297" s="48" t="s">
        <v>1050</v>
      </c>
      <c r="V297" s="48">
        <v>0</v>
      </c>
      <c r="W297" s="13" t="s">
        <v>2028</v>
      </c>
      <c r="X297" s="5" t="s">
        <v>1050</v>
      </c>
      <c r="Y297" s="5" t="s">
        <v>2048</v>
      </c>
      <c r="Z297" s="13" t="s">
        <v>2049</v>
      </c>
      <c r="AA297" s="5" t="s">
        <v>1050</v>
      </c>
      <c r="AB297" s="5">
        <v>30171.722570541107</v>
      </c>
      <c r="AC297" s="13" t="s">
        <v>2028</v>
      </c>
      <c r="AD297" s="5" t="s">
        <v>1050</v>
      </c>
      <c r="AE297" s="5">
        <v>4601</v>
      </c>
      <c r="AF297" s="13" t="s">
        <v>2028</v>
      </c>
      <c r="AG297" s="5" t="s">
        <v>1050</v>
      </c>
      <c r="AH297" s="5">
        <v>46498</v>
      </c>
      <c r="AI297" s="13" t="s">
        <v>2028</v>
      </c>
      <c r="AJ297" s="5" t="s">
        <v>1050</v>
      </c>
      <c r="AK297" s="5">
        <v>4455</v>
      </c>
      <c r="AL297" s="13" t="s">
        <v>2028</v>
      </c>
      <c r="AM297" s="5" t="s">
        <v>1050</v>
      </c>
      <c r="AN297" s="5">
        <v>46498</v>
      </c>
      <c r="AO297" s="13" t="s">
        <v>2028</v>
      </c>
      <c r="AP297" s="5" t="s">
        <v>1050</v>
      </c>
      <c r="AQ297" s="5">
        <v>4455</v>
      </c>
      <c r="AR297" s="13" t="s">
        <v>2028</v>
      </c>
    </row>
    <row r="298" spans="1:44" x14ac:dyDescent="0.25">
      <c r="A298" s="1" t="s">
        <v>584</v>
      </c>
      <c r="B298" s="2" t="s">
        <v>585</v>
      </c>
      <c r="C298" s="5">
        <v>990362</v>
      </c>
      <c r="D298" s="5">
        <v>990362</v>
      </c>
      <c r="E298" s="13">
        <v>0</v>
      </c>
      <c r="F298" s="14">
        <v>4791875</v>
      </c>
      <c r="G298" s="14">
        <v>4791875</v>
      </c>
      <c r="H298" s="13">
        <v>0</v>
      </c>
      <c r="I298" s="48">
        <v>10738138</v>
      </c>
      <c r="J298" s="48">
        <v>10738138</v>
      </c>
      <c r="K298" s="13">
        <v>0</v>
      </c>
      <c r="L298" s="5">
        <v>0</v>
      </c>
      <c r="M298" s="5">
        <v>0</v>
      </c>
      <c r="N298" s="13" t="s">
        <v>1050</v>
      </c>
      <c r="O298" s="5">
        <v>0</v>
      </c>
      <c r="P298" s="5">
        <v>0</v>
      </c>
      <c r="Q298" s="13" t="s">
        <v>1050</v>
      </c>
      <c r="R298" s="5">
        <v>0</v>
      </c>
      <c r="S298" s="5">
        <v>0</v>
      </c>
      <c r="T298" s="13" t="s">
        <v>1050</v>
      </c>
      <c r="U298" s="48">
        <v>0</v>
      </c>
      <c r="V298" s="48">
        <v>0</v>
      </c>
      <c r="W298" s="13" t="s">
        <v>1050</v>
      </c>
      <c r="X298" s="5" t="s">
        <v>2048</v>
      </c>
      <c r="Y298" s="5" t="s">
        <v>2048</v>
      </c>
      <c r="Z298" s="13" t="s">
        <v>2048</v>
      </c>
      <c r="AA298" s="5">
        <v>4791875</v>
      </c>
      <c r="AB298" s="5">
        <v>4791875</v>
      </c>
      <c r="AC298" s="13">
        <v>0</v>
      </c>
      <c r="AD298" s="5">
        <v>834834</v>
      </c>
      <c r="AE298" s="5">
        <v>834834</v>
      </c>
      <c r="AF298" s="13">
        <v>0</v>
      </c>
      <c r="AG298" s="5">
        <v>990362</v>
      </c>
      <c r="AH298" s="5">
        <v>990362</v>
      </c>
      <c r="AI298" s="13">
        <v>0</v>
      </c>
      <c r="AJ298" s="5">
        <v>65849</v>
      </c>
      <c r="AK298" s="5">
        <v>65849</v>
      </c>
      <c r="AL298" s="13">
        <v>0</v>
      </c>
      <c r="AM298" s="5">
        <v>990362</v>
      </c>
      <c r="AN298" s="5">
        <v>990362</v>
      </c>
      <c r="AO298" s="13">
        <v>0</v>
      </c>
      <c r="AP298" s="5">
        <v>65849</v>
      </c>
      <c r="AQ298" s="5">
        <v>65849</v>
      </c>
      <c r="AR298" s="13">
        <v>0</v>
      </c>
    </row>
    <row r="299" spans="1:44" x14ac:dyDescent="0.25">
      <c r="A299" s="1" t="s">
        <v>586</v>
      </c>
      <c r="B299" s="2" t="s">
        <v>587</v>
      </c>
      <c r="C299" s="5">
        <v>162262</v>
      </c>
      <c r="D299" s="5">
        <v>162262</v>
      </c>
      <c r="E299" s="13">
        <v>0</v>
      </c>
      <c r="F299" s="14">
        <v>492711</v>
      </c>
      <c r="G299" s="14">
        <v>492711</v>
      </c>
      <c r="H299" s="13">
        <v>0</v>
      </c>
      <c r="I299" s="48">
        <v>644142</v>
      </c>
      <c r="J299" s="48">
        <v>644142</v>
      </c>
      <c r="K299" s="13">
        <v>0</v>
      </c>
      <c r="L299" s="5">
        <v>0</v>
      </c>
      <c r="M299" s="5">
        <v>0</v>
      </c>
      <c r="N299" s="13" t="s">
        <v>1050</v>
      </c>
      <c r="O299" s="5">
        <v>0</v>
      </c>
      <c r="P299" s="5">
        <v>0</v>
      </c>
      <c r="Q299" s="13" t="s">
        <v>1050</v>
      </c>
      <c r="R299" s="5">
        <v>0</v>
      </c>
      <c r="S299" s="5">
        <v>0</v>
      </c>
      <c r="T299" s="13" t="s">
        <v>1050</v>
      </c>
      <c r="U299" s="48">
        <v>0</v>
      </c>
      <c r="V299" s="48">
        <v>0</v>
      </c>
      <c r="W299" s="13" t="s">
        <v>1050</v>
      </c>
      <c r="X299" s="5" t="s">
        <v>2048</v>
      </c>
      <c r="Y299" s="5" t="s">
        <v>2048</v>
      </c>
      <c r="Z299" s="13" t="s">
        <v>2048</v>
      </c>
      <c r="AA299" s="5">
        <v>492711</v>
      </c>
      <c r="AB299" s="5">
        <v>492711</v>
      </c>
      <c r="AC299" s="13">
        <v>0</v>
      </c>
      <c r="AD299" s="5">
        <v>87812</v>
      </c>
      <c r="AE299" s="5">
        <v>87812</v>
      </c>
      <c r="AF299" s="13">
        <v>0</v>
      </c>
      <c r="AG299" s="5">
        <v>162262</v>
      </c>
      <c r="AH299" s="5">
        <v>162262</v>
      </c>
      <c r="AI299" s="13">
        <v>0</v>
      </c>
      <c r="AJ299" s="5">
        <v>8915</v>
      </c>
      <c r="AK299" s="5">
        <v>8915</v>
      </c>
      <c r="AL299" s="13">
        <v>0</v>
      </c>
      <c r="AM299" s="5">
        <v>162262</v>
      </c>
      <c r="AN299" s="5">
        <v>162262</v>
      </c>
      <c r="AO299" s="13">
        <v>0</v>
      </c>
      <c r="AP299" s="5">
        <v>8915</v>
      </c>
      <c r="AQ299" s="5">
        <v>8915</v>
      </c>
      <c r="AR299" s="13">
        <v>0</v>
      </c>
    </row>
    <row r="300" spans="1:44" x14ac:dyDescent="0.25">
      <c r="A300" s="1" t="s">
        <v>588</v>
      </c>
      <c r="B300" s="2" t="s">
        <v>589</v>
      </c>
      <c r="C300" s="5">
        <v>944902</v>
      </c>
      <c r="D300" s="5">
        <v>944902</v>
      </c>
      <c r="E300" s="13">
        <v>0</v>
      </c>
      <c r="F300" s="14">
        <v>2283181</v>
      </c>
      <c r="G300" s="14">
        <v>2283181</v>
      </c>
      <c r="H300" s="13">
        <v>0</v>
      </c>
      <c r="I300" s="48">
        <v>2702891</v>
      </c>
      <c r="J300" s="48">
        <v>2702891</v>
      </c>
      <c r="K300" s="13">
        <v>0</v>
      </c>
      <c r="L300" s="5">
        <v>0</v>
      </c>
      <c r="M300" s="5">
        <v>0</v>
      </c>
      <c r="N300" s="13" t="s">
        <v>1050</v>
      </c>
      <c r="O300" s="5">
        <v>0</v>
      </c>
      <c r="P300" s="5">
        <v>0</v>
      </c>
      <c r="Q300" s="13" t="s">
        <v>1050</v>
      </c>
      <c r="R300" s="5">
        <v>0</v>
      </c>
      <c r="S300" s="5">
        <v>0</v>
      </c>
      <c r="T300" s="13" t="s">
        <v>1050</v>
      </c>
      <c r="U300" s="48">
        <v>0</v>
      </c>
      <c r="V300" s="48">
        <v>0</v>
      </c>
      <c r="W300" s="13" t="s">
        <v>1050</v>
      </c>
      <c r="X300" s="5" t="s">
        <v>2048</v>
      </c>
      <c r="Y300" s="5" t="s">
        <v>2048</v>
      </c>
      <c r="Z300" s="13" t="s">
        <v>2048</v>
      </c>
      <c r="AA300" s="5">
        <v>2285089</v>
      </c>
      <c r="AB300" s="5">
        <v>2285089</v>
      </c>
      <c r="AC300" s="13">
        <v>0</v>
      </c>
      <c r="AD300" s="5">
        <v>1390855</v>
      </c>
      <c r="AE300" s="5">
        <v>1390855</v>
      </c>
      <c r="AF300" s="13">
        <v>0</v>
      </c>
      <c r="AG300" s="5">
        <v>1237362</v>
      </c>
      <c r="AH300" s="5">
        <v>1237362</v>
      </c>
      <c r="AI300" s="13">
        <v>0</v>
      </c>
      <c r="AJ300" s="5">
        <v>144045</v>
      </c>
      <c r="AK300" s="5">
        <v>144045</v>
      </c>
      <c r="AL300" s="13">
        <v>0</v>
      </c>
      <c r="AM300" s="5">
        <v>847404</v>
      </c>
      <c r="AN300" s="5">
        <v>847404</v>
      </c>
      <c r="AO300" s="13">
        <v>0</v>
      </c>
      <c r="AP300" s="5">
        <v>90341</v>
      </c>
      <c r="AQ300" s="5">
        <v>90341</v>
      </c>
      <c r="AR300" s="13">
        <v>0</v>
      </c>
    </row>
    <row r="301" spans="1:44" x14ac:dyDescent="0.25">
      <c r="A301" s="1" t="s">
        <v>590</v>
      </c>
      <c r="B301" s="2" t="s">
        <v>591</v>
      </c>
      <c r="C301" s="5">
        <v>1364936</v>
      </c>
      <c r="D301" s="5">
        <v>1364936</v>
      </c>
      <c r="E301" s="13">
        <v>0</v>
      </c>
      <c r="F301" s="14">
        <v>6868264</v>
      </c>
      <c r="G301" s="14">
        <v>6868264</v>
      </c>
      <c r="H301" s="13">
        <v>0</v>
      </c>
      <c r="I301" s="48">
        <v>11202999</v>
      </c>
      <c r="J301" s="48">
        <v>11202999</v>
      </c>
      <c r="K301" s="13">
        <v>0</v>
      </c>
      <c r="L301" s="5">
        <v>0</v>
      </c>
      <c r="M301" s="5">
        <v>0</v>
      </c>
      <c r="N301" s="13" t="s">
        <v>1050</v>
      </c>
      <c r="O301" s="5">
        <v>0</v>
      </c>
      <c r="P301" s="5">
        <v>0</v>
      </c>
      <c r="Q301" s="13" t="s">
        <v>1050</v>
      </c>
      <c r="R301" s="5">
        <v>0</v>
      </c>
      <c r="S301" s="5">
        <v>0</v>
      </c>
      <c r="T301" s="13" t="s">
        <v>1050</v>
      </c>
      <c r="U301" s="48">
        <v>0</v>
      </c>
      <c r="V301" s="48">
        <v>0</v>
      </c>
      <c r="W301" s="13" t="s">
        <v>1050</v>
      </c>
      <c r="X301" s="5" t="s">
        <v>2048</v>
      </c>
      <c r="Y301" s="5" t="s">
        <v>2048</v>
      </c>
      <c r="Z301" s="13" t="s">
        <v>2048</v>
      </c>
      <c r="AA301" s="5">
        <v>6868264</v>
      </c>
      <c r="AB301" s="5">
        <v>6868264</v>
      </c>
      <c r="AC301" s="13">
        <v>0</v>
      </c>
      <c r="AD301" s="5">
        <v>1210070</v>
      </c>
      <c r="AE301" s="5">
        <v>1210070</v>
      </c>
      <c r="AF301" s="13">
        <v>0</v>
      </c>
      <c r="AG301" s="5">
        <v>1364936</v>
      </c>
      <c r="AH301" s="5">
        <v>1364936</v>
      </c>
      <c r="AI301" s="13">
        <v>0</v>
      </c>
      <c r="AJ301" s="5">
        <v>93364</v>
      </c>
      <c r="AK301" s="5">
        <v>93364</v>
      </c>
      <c r="AL301" s="13">
        <v>0</v>
      </c>
      <c r="AM301" s="5">
        <v>1364936</v>
      </c>
      <c r="AN301" s="5">
        <v>1364936</v>
      </c>
      <c r="AO301" s="13">
        <v>0</v>
      </c>
      <c r="AP301" s="5">
        <v>93364</v>
      </c>
      <c r="AQ301" s="5">
        <v>93364</v>
      </c>
      <c r="AR301" s="13">
        <v>0</v>
      </c>
    </row>
    <row r="302" spans="1:44" x14ac:dyDescent="0.25">
      <c r="A302" s="1" t="s">
        <v>592</v>
      </c>
      <c r="B302" s="2" t="s">
        <v>593</v>
      </c>
      <c r="C302" s="5">
        <v>7190658</v>
      </c>
      <c r="D302" s="5">
        <v>7190658</v>
      </c>
      <c r="E302" s="13">
        <v>0</v>
      </c>
      <c r="F302" s="14">
        <v>35235271</v>
      </c>
      <c r="G302" s="14">
        <v>35235271</v>
      </c>
      <c r="H302" s="13">
        <v>0</v>
      </c>
      <c r="I302" s="48">
        <v>53281223</v>
      </c>
      <c r="J302" s="48">
        <v>53281223</v>
      </c>
      <c r="K302" s="13">
        <v>0</v>
      </c>
      <c r="L302" s="5">
        <v>10</v>
      </c>
      <c r="M302" s="5">
        <v>10</v>
      </c>
      <c r="N302" s="13">
        <v>0</v>
      </c>
      <c r="O302" s="5">
        <v>11912</v>
      </c>
      <c r="P302" s="5">
        <v>11912</v>
      </c>
      <c r="Q302" s="13">
        <v>0</v>
      </c>
      <c r="R302" s="5">
        <v>89562</v>
      </c>
      <c r="S302" s="5">
        <v>89562</v>
      </c>
      <c r="T302" s="13">
        <v>0</v>
      </c>
      <c r="U302" s="48">
        <v>2743251</v>
      </c>
      <c r="V302" s="48">
        <v>2743251</v>
      </c>
      <c r="W302" s="13">
        <v>0</v>
      </c>
      <c r="X302" s="5" t="s">
        <v>2048</v>
      </c>
      <c r="Y302" s="5" t="s">
        <v>2048</v>
      </c>
      <c r="Z302" s="13" t="s">
        <v>2048</v>
      </c>
      <c r="AA302" s="5">
        <v>35324833</v>
      </c>
      <c r="AB302" s="5">
        <v>35324833</v>
      </c>
      <c r="AC302" s="13">
        <v>0</v>
      </c>
      <c r="AD302" s="5">
        <v>6726881</v>
      </c>
      <c r="AE302" s="5">
        <v>6726881</v>
      </c>
      <c r="AF302" s="13">
        <v>0</v>
      </c>
      <c r="AG302" s="5">
        <v>7202570</v>
      </c>
      <c r="AH302" s="5">
        <v>7202570</v>
      </c>
      <c r="AI302" s="13">
        <v>0</v>
      </c>
      <c r="AJ302" s="5">
        <v>436961</v>
      </c>
      <c r="AK302" s="5">
        <v>436961</v>
      </c>
      <c r="AL302" s="13">
        <v>0</v>
      </c>
      <c r="AM302" s="5">
        <v>6922013</v>
      </c>
      <c r="AN302" s="5">
        <v>6922013</v>
      </c>
      <c r="AO302" s="13">
        <v>0</v>
      </c>
      <c r="AP302" s="5">
        <v>427342</v>
      </c>
      <c r="AQ302" s="5">
        <v>427342</v>
      </c>
      <c r="AR302" s="13">
        <v>0</v>
      </c>
    </row>
    <row r="303" spans="1:44" x14ac:dyDescent="0.25">
      <c r="A303" s="1" t="s">
        <v>594</v>
      </c>
      <c r="B303" s="2" t="s">
        <v>595</v>
      </c>
      <c r="C303" s="5">
        <v>1978996</v>
      </c>
      <c r="D303" s="5">
        <v>1978996</v>
      </c>
      <c r="E303" s="13">
        <v>0</v>
      </c>
      <c r="F303" s="14">
        <v>7055497</v>
      </c>
      <c r="G303" s="14">
        <v>7055497</v>
      </c>
      <c r="H303" s="13">
        <v>0</v>
      </c>
      <c r="I303" s="48">
        <v>8409100</v>
      </c>
      <c r="J303" s="48">
        <v>8409100</v>
      </c>
      <c r="K303" s="13">
        <v>0</v>
      </c>
      <c r="L303" s="5">
        <v>0</v>
      </c>
      <c r="M303" s="5">
        <v>0</v>
      </c>
      <c r="N303" s="13" t="s">
        <v>1050</v>
      </c>
      <c r="O303" s="5">
        <v>0</v>
      </c>
      <c r="P303" s="5">
        <v>0</v>
      </c>
      <c r="Q303" s="13" t="s">
        <v>1050</v>
      </c>
      <c r="R303" s="5">
        <v>0</v>
      </c>
      <c r="S303" s="5">
        <v>0</v>
      </c>
      <c r="T303" s="13" t="s">
        <v>1050</v>
      </c>
      <c r="U303" s="48">
        <v>0</v>
      </c>
      <c r="V303" s="48">
        <v>0</v>
      </c>
      <c r="W303" s="13" t="s">
        <v>1050</v>
      </c>
      <c r="X303" s="5" t="s">
        <v>2048</v>
      </c>
      <c r="Y303" s="5" t="s">
        <v>2048</v>
      </c>
      <c r="Z303" s="13" t="s">
        <v>2048</v>
      </c>
      <c r="AA303" s="5">
        <v>7055497</v>
      </c>
      <c r="AB303" s="5">
        <v>7055497</v>
      </c>
      <c r="AC303" s="13">
        <v>0</v>
      </c>
      <c r="AD303" s="5">
        <v>786475</v>
      </c>
      <c r="AE303" s="5">
        <v>786475</v>
      </c>
      <c r="AF303" s="13">
        <v>0</v>
      </c>
      <c r="AG303" s="5">
        <v>1978996</v>
      </c>
      <c r="AH303" s="5">
        <v>1978996</v>
      </c>
      <c r="AI303" s="13">
        <v>0</v>
      </c>
      <c r="AJ303" s="5">
        <v>127922</v>
      </c>
      <c r="AK303" s="5">
        <v>127922</v>
      </c>
      <c r="AL303" s="13">
        <v>0</v>
      </c>
      <c r="AM303" s="5">
        <v>1978996</v>
      </c>
      <c r="AN303" s="5">
        <v>1978996</v>
      </c>
      <c r="AO303" s="13">
        <v>0</v>
      </c>
      <c r="AP303" s="5">
        <v>127922</v>
      </c>
      <c r="AQ303" s="5">
        <v>127922</v>
      </c>
      <c r="AR303" s="13">
        <v>0</v>
      </c>
    </row>
    <row r="304" spans="1:44" x14ac:dyDescent="0.25">
      <c r="A304" s="1" t="s">
        <v>596</v>
      </c>
      <c r="B304" s="2" t="s">
        <v>597</v>
      </c>
      <c r="C304" s="5">
        <v>86191403</v>
      </c>
      <c r="D304" s="5">
        <v>86191403</v>
      </c>
      <c r="E304" s="13">
        <v>0</v>
      </c>
      <c r="F304" s="14">
        <v>554460062</v>
      </c>
      <c r="G304" s="14">
        <v>554460062</v>
      </c>
      <c r="H304" s="13">
        <v>0</v>
      </c>
      <c r="I304" s="48">
        <v>639342093</v>
      </c>
      <c r="J304" s="48">
        <v>639342093</v>
      </c>
      <c r="K304" s="13">
        <v>0</v>
      </c>
      <c r="L304" s="5">
        <v>241.89999999999998</v>
      </c>
      <c r="M304" s="5">
        <v>241.89999999999998</v>
      </c>
      <c r="N304" s="13">
        <v>0</v>
      </c>
      <c r="O304" s="5">
        <v>13656927</v>
      </c>
      <c r="P304" s="5">
        <v>13656927</v>
      </c>
      <c r="Q304" s="13">
        <v>0</v>
      </c>
      <c r="R304" s="5">
        <v>287281330</v>
      </c>
      <c r="S304" s="5">
        <v>287281330</v>
      </c>
      <c r="T304" s="13">
        <v>0</v>
      </c>
      <c r="U304" s="48">
        <v>245411303</v>
      </c>
      <c r="V304" s="48">
        <v>245411303</v>
      </c>
      <c r="W304" s="13">
        <v>0</v>
      </c>
      <c r="X304" s="5" t="s">
        <v>2049</v>
      </c>
      <c r="Y304" s="5" t="s">
        <v>2049</v>
      </c>
      <c r="Z304" s="13" t="s">
        <v>2048</v>
      </c>
      <c r="AA304" s="5">
        <v>841741392</v>
      </c>
      <c r="AB304" s="5">
        <v>841741392</v>
      </c>
      <c r="AC304" s="13">
        <v>0</v>
      </c>
      <c r="AD304" s="5">
        <v>127128986</v>
      </c>
      <c r="AE304" s="5">
        <v>127128986</v>
      </c>
      <c r="AF304" s="13">
        <v>0</v>
      </c>
      <c r="AG304" s="5">
        <v>99848330</v>
      </c>
      <c r="AH304" s="5">
        <v>99848330</v>
      </c>
      <c r="AI304" s="13">
        <v>0</v>
      </c>
      <c r="AJ304" s="5">
        <v>6832665</v>
      </c>
      <c r="AK304" s="5">
        <v>6832665</v>
      </c>
      <c r="AL304" s="13">
        <v>0</v>
      </c>
      <c r="AM304" s="5">
        <v>97839336</v>
      </c>
      <c r="AN304" s="5">
        <v>97839336</v>
      </c>
      <c r="AO304" s="13">
        <v>0</v>
      </c>
      <c r="AP304" s="5">
        <v>6670722</v>
      </c>
      <c r="AQ304" s="5">
        <v>6670722</v>
      </c>
      <c r="AR304" s="13">
        <v>0</v>
      </c>
    </row>
    <row r="305" spans="1:44" x14ac:dyDescent="0.25">
      <c r="A305" s="1" t="s">
        <v>598</v>
      </c>
      <c r="B305" s="2" t="s">
        <v>599</v>
      </c>
      <c r="C305" s="5">
        <v>421245</v>
      </c>
      <c r="D305" s="5">
        <v>421245</v>
      </c>
      <c r="E305" s="13">
        <v>0</v>
      </c>
      <c r="F305" s="14">
        <v>0</v>
      </c>
      <c r="G305" s="14">
        <v>0</v>
      </c>
      <c r="H305" s="13" t="s">
        <v>1050</v>
      </c>
      <c r="I305" s="48">
        <v>2057205</v>
      </c>
      <c r="J305" s="48">
        <v>2057205</v>
      </c>
      <c r="K305" s="13">
        <v>0</v>
      </c>
      <c r="L305" s="5">
        <v>0</v>
      </c>
      <c r="M305" s="5">
        <v>0</v>
      </c>
      <c r="N305" s="13" t="s">
        <v>1050</v>
      </c>
      <c r="O305" s="5">
        <v>0</v>
      </c>
      <c r="P305" s="5">
        <v>0</v>
      </c>
      <c r="Q305" s="13" t="s">
        <v>1050</v>
      </c>
      <c r="R305" s="5">
        <v>0</v>
      </c>
      <c r="S305" s="5">
        <v>0</v>
      </c>
      <c r="T305" s="13" t="s">
        <v>1050</v>
      </c>
      <c r="U305" s="48">
        <v>0</v>
      </c>
      <c r="V305" s="48">
        <v>0</v>
      </c>
      <c r="W305" s="13" t="s">
        <v>1050</v>
      </c>
      <c r="X305" s="5" t="s">
        <v>2048</v>
      </c>
      <c r="Y305" s="5" t="s">
        <v>2048</v>
      </c>
      <c r="Z305" s="13" t="s">
        <v>2048</v>
      </c>
      <c r="AA305" s="5">
        <v>0</v>
      </c>
      <c r="AB305" s="5">
        <v>0</v>
      </c>
      <c r="AC305" s="13" t="s">
        <v>1050</v>
      </c>
      <c r="AD305" s="5">
        <v>213749</v>
      </c>
      <c r="AE305" s="5">
        <v>213749</v>
      </c>
      <c r="AF305" s="13">
        <v>0</v>
      </c>
      <c r="AG305" s="5">
        <v>421245</v>
      </c>
      <c r="AH305" s="5">
        <v>421245</v>
      </c>
      <c r="AI305" s="13">
        <v>0</v>
      </c>
      <c r="AJ305" s="5">
        <v>31202</v>
      </c>
      <c r="AK305" s="5">
        <v>31202</v>
      </c>
      <c r="AL305" s="13">
        <v>0</v>
      </c>
      <c r="AM305" s="5">
        <v>0</v>
      </c>
      <c r="AN305" s="5">
        <v>0</v>
      </c>
      <c r="AO305" s="13" t="s">
        <v>1050</v>
      </c>
      <c r="AP305" s="5">
        <v>0</v>
      </c>
      <c r="AQ305" s="5">
        <v>0</v>
      </c>
      <c r="AR305" s="13" t="s">
        <v>1050</v>
      </c>
    </row>
    <row r="306" spans="1:44" x14ac:dyDescent="0.25">
      <c r="A306" s="1" t="s">
        <v>600</v>
      </c>
      <c r="B306" s="2" t="s">
        <v>601</v>
      </c>
      <c r="C306" s="5">
        <v>64345</v>
      </c>
      <c r="D306" s="5">
        <v>64345</v>
      </c>
      <c r="E306" s="13">
        <v>0</v>
      </c>
      <c r="F306" s="14">
        <v>0</v>
      </c>
      <c r="G306" s="14">
        <v>0</v>
      </c>
      <c r="H306" s="13" t="s">
        <v>1050</v>
      </c>
      <c r="I306" s="48">
        <v>502799</v>
      </c>
      <c r="J306" s="48">
        <v>502799</v>
      </c>
      <c r="K306" s="13">
        <v>0</v>
      </c>
      <c r="L306" s="5">
        <v>0</v>
      </c>
      <c r="M306" s="5">
        <v>0</v>
      </c>
      <c r="N306" s="13" t="s">
        <v>1050</v>
      </c>
      <c r="O306" s="5">
        <v>0</v>
      </c>
      <c r="P306" s="5">
        <v>0</v>
      </c>
      <c r="Q306" s="13" t="s">
        <v>1050</v>
      </c>
      <c r="R306" s="5">
        <v>0</v>
      </c>
      <c r="S306" s="5">
        <v>0</v>
      </c>
      <c r="T306" s="13" t="s">
        <v>1050</v>
      </c>
      <c r="U306" s="48">
        <v>0</v>
      </c>
      <c r="V306" s="48">
        <v>0</v>
      </c>
      <c r="W306" s="13" t="s">
        <v>1050</v>
      </c>
      <c r="X306" s="5" t="s">
        <v>2048</v>
      </c>
      <c r="Y306" s="5" t="s">
        <v>2048</v>
      </c>
      <c r="Z306" s="13" t="s">
        <v>2048</v>
      </c>
      <c r="AA306" s="5">
        <v>0</v>
      </c>
      <c r="AB306" s="5">
        <v>0</v>
      </c>
      <c r="AC306" s="13" t="s">
        <v>1050</v>
      </c>
      <c r="AD306" s="5">
        <v>14341</v>
      </c>
      <c r="AE306" s="5">
        <v>14341</v>
      </c>
      <c r="AF306" s="13">
        <v>0</v>
      </c>
      <c r="AG306" s="5">
        <v>64345</v>
      </c>
      <c r="AH306" s="5">
        <v>64345</v>
      </c>
      <c r="AI306" s="13">
        <v>0</v>
      </c>
      <c r="AJ306" s="5">
        <v>6179</v>
      </c>
      <c r="AK306" s="5">
        <v>6179</v>
      </c>
      <c r="AL306" s="13">
        <v>0</v>
      </c>
      <c r="AM306" s="5">
        <v>0</v>
      </c>
      <c r="AN306" s="5">
        <v>0</v>
      </c>
      <c r="AO306" s="13" t="s">
        <v>1050</v>
      </c>
      <c r="AP306" s="5">
        <v>0</v>
      </c>
      <c r="AQ306" s="5">
        <v>0</v>
      </c>
      <c r="AR306" s="13" t="s">
        <v>1050</v>
      </c>
    </row>
    <row r="307" spans="1:44" x14ac:dyDescent="0.25">
      <c r="A307" s="1" t="s">
        <v>602</v>
      </c>
      <c r="B307" s="2" t="s">
        <v>603</v>
      </c>
      <c r="C307" s="5">
        <v>208698</v>
      </c>
      <c r="D307" s="5">
        <v>208698</v>
      </c>
      <c r="E307" s="13">
        <v>0</v>
      </c>
      <c r="F307" s="14">
        <v>0</v>
      </c>
      <c r="G307" s="14">
        <v>0</v>
      </c>
      <c r="H307" s="13" t="s">
        <v>1050</v>
      </c>
      <c r="I307" s="48">
        <v>998825</v>
      </c>
      <c r="J307" s="48">
        <v>998825</v>
      </c>
      <c r="K307" s="13">
        <v>0</v>
      </c>
      <c r="L307" s="5">
        <v>0</v>
      </c>
      <c r="M307" s="5">
        <v>0</v>
      </c>
      <c r="N307" s="13" t="s">
        <v>1050</v>
      </c>
      <c r="O307" s="5">
        <v>0</v>
      </c>
      <c r="P307" s="5">
        <v>0</v>
      </c>
      <c r="Q307" s="13" t="s">
        <v>1050</v>
      </c>
      <c r="R307" s="5">
        <v>0</v>
      </c>
      <c r="S307" s="5">
        <v>0</v>
      </c>
      <c r="T307" s="13" t="s">
        <v>1050</v>
      </c>
      <c r="U307" s="48">
        <v>0</v>
      </c>
      <c r="V307" s="48">
        <v>0</v>
      </c>
      <c r="W307" s="13" t="s">
        <v>1050</v>
      </c>
      <c r="X307" s="5" t="s">
        <v>2048</v>
      </c>
      <c r="Y307" s="5" t="s">
        <v>2048</v>
      </c>
      <c r="Z307" s="13" t="s">
        <v>2048</v>
      </c>
      <c r="AA307" s="5">
        <v>0</v>
      </c>
      <c r="AB307" s="5">
        <v>0</v>
      </c>
      <c r="AC307" s="13" t="s">
        <v>1050</v>
      </c>
      <c r="AD307" s="5">
        <v>146186</v>
      </c>
      <c r="AE307" s="5">
        <v>146186</v>
      </c>
      <c r="AF307" s="13">
        <v>0</v>
      </c>
      <c r="AG307" s="5">
        <v>208698</v>
      </c>
      <c r="AH307" s="5">
        <v>208698</v>
      </c>
      <c r="AI307" s="13">
        <v>0</v>
      </c>
      <c r="AJ307" s="5">
        <v>16747</v>
      </c>
      <c r="AK307" s="5">
        <v>16747</v>
      </c>
      <c r="AL307" s="13">
        <v>0</v>
      </c>
      <c r="AM307" s="5">
        <v>0</v>
      </c>
      <c r="AN307" s="5">
        <v>0</v>
      </c>
      <c r="AO307" s="13" t="s">
        <v>1050</v>
      </c>
      <c r="AP307" s="5">
        <v>0</v>
      </c>
      <c r="AQ307" s="5">
        <v>0</v>
      </c>
      <c r="AR307" s="13" t="s">
        <v>1050</v>
      </c>
    </row>
    <row r="308" spans="1:44" x14ac:dyDescent="0.25">
      <c r="A308" s="1" t="s">
        <v>604</v>
      </c>
      <c r="B308" s="2" t="s">
        <v>605</v>
      </c>
      <c r="C308" s="5">
        <v>531742</v>
      </c>
      <c r="D308" s="5">
        <v>531742</v>
      </c>
      <c r="E308" s="13">
        <v>0</v>
      </c>
      <c r="F308" s="14">
        <v>72115</v>
      </c>
      <c r="G308" s="14">
        <v>72115</v>
      </c>
      <c r="H308" s="13">
        <v>0</v>
      </c>
      <c r="I308" s="48">
        <v>2321971</v>
      </c>
      <c r="J308" s="48">
        <v>2321971</v>
      </c>
      <c r="K308" s="13">
        <v>0</v>
      </c>
      <c r="L308" s="5">
        <v>0</v>
      </c>
      <c r="M308" s="5">
        <v>0</v>
      </c>
      <c r="N308" s="13" t="s">
        <v>1050</v>
      </c>
      <c r="O308" s="5">
        <v>0</v>
      </c>
      <c r="P308" s="5">
        <v>0</v>
      </c>
      <c r="Q308" s="13" t="s">
        <v>1050</v>
      </c>
      <c r="R308" s="5">
        <v>0</v>
      </c>
      <c r="S308" s="5">
        <v>0</v>
      </c>
      <c r="T308" s="13" t="s">
        <v>1050</v>
      </c>
      <c r="U308" s="48">
        <v>0</v>
      </c>
      <c r="V308" s="48">
        <v>0</v>
      </c>
      <c r="W308" s="13" t="s">
        <v>1050</v>
      </c>
      <c r="X308" s="5" t="s">
        <v>2048</v>
      </c>
      <c r="Y308" s="5" t="s">
        <v>2048</v>
      </c>
      <c r="Z308" s="13" t="s">
        <v>2048</v>
      </c>
      <c r="AA308" s="5">
        <v>72115</v>
      </c>
      <c r="AB308" s="5">
        <v>72115</v>
      </c>
      <c r="AC308" s="13">
        <v>0</v>
      </c>
      <c r="AD308" s="5">
        <v>119327</v>
      </c>
      <c r="AE308" s="5">
        <v>119327</v>
      </c>
      <c r="AF308" s="13">
        <v>0</v>
      </c>
      <c r="AG308" s="5">
        <v>531742</v>
      </c>
      <c r="AH308" s="5">
        <v>531742</v>
      </c>
      <c r="AI308" s="13">
        <v>0</v>
      </c>
      <c r="AJ308" s="5">
        <v>32196</v>
      </c>
      <c r="AK308" s="5">
        <v>32196</v>
      </c>
      <c r="AL308" s="13">
        <v>0</v>
      </c>
      <c r="AM308" s="5">
        <v>14301</v>
      </c>
      <c r="AN308" s="5">
        <v>14301</v>
      </c>
      <c r="AO308" s="13">
        <v>0</v>
      </c>
      <c r="AP308" s="5">
        <v>351</v>
      </c>
      <c r="AQ308" s="5">
        <v>351</v>
      </c>
      <c r="AR308" s="13">
        <v>0</v>
      </c>
    </row>
    <row r="309" spans="1:44" x14ac:dyDescent="0.25">
      <c r="A309" s="1" t="s">
        <v>606</v>
      </c>
      <c r="B309" s="2" t="s">
        <v>607</v>
      </c>
      <c r="C309" s="5">
        <v>476241</v>
      </c>
      <c r="D309" s="5">
        <v>476241</v>
      </c>
      <c r="E309" s="13">
        <v>0</v>
      </c>
      <c r="F309" s="14">
        <v>0</v>
      </c>
      <c r="G309" s="14">
        <v>0</v>
      </c>
      <c r="H309" s="13" t="s">
        <v>1050</v>
      </c>
      <c r="I309" s="48">
        <v>2415153</v>
      </c>
      <c r="J309" s="48">
        <v>2415153</v>
      </c>
      <c r="K309" s="13">
        <v>0</v>
      </c>
      <c r="L309" s="5">
        <v>0</v>
      </c>
      <c r="M309" s="5">
        <v>0</v>
      </c>
      <c r="N309" s="13" t="s">
        <v>1050</v>
      </c>
      <c r="O309" s="5">
        <v>0</v>
      </c>
      <c r="P309" s="5">
        <v>0</v>
      </c>
      <c r="Q309" s="13" t="s">
        <v>1050</v>
      </c>
      <c r="R309" s="5">
        <v>0</v>
      </c>
      <c r="S309" s="5">
        <v>0</v>
      </c>
      <c r="T309" s="13" t="s">
        <v>1050</v>
      </c>
      <c r="U309" s="48">
        <v>0</v>
      </c>
      <c r="V309" s="48">
        <v>0</v>
      </c>
      <c r="W309" s="13" t="s">
        <v>1050</v>
      </c>
      <c r="X309" s="5" t="s">
        <v>2048</v>
      </c>
      <c r="Y309" s="5" t="s">
        <v>2048</v>
      </c>
      <c r="Z309" s="13" t="s">
        <v>2048</v>
      </c>
      <c r="AA309" s="5">
        <v>0</v>
      </c>
      <c r="AB309" s="5">
        <v>0</v>
      </c>
      <c r="AC309" s="13" t="s">
        <v>1050</v>
      </c>
      <c r="AD309" s="5">
        <v>184268</v>
      </c>
      <c r="AE309" s="5">
        <v>184268</v>
      </c>
      <c r="AF309" s="13">
        <v>0</v>
      </c>
      <c r="AG309" s="5">
        <v>476241</v>
      </c>
      <c r="AH309" s="5">
        <v>476241</v>
      </c>
      <c r="AI309" s="13">
        <v>0</v>
      </c>
      <c r="AJ309" s="5">
        <v>31688</v>
      </c>
      <c r="AK309" s="5">
        <v>31688</v>
      </c>
      <c r="AL309" s="13">
        <v>0</v>
      </c>
      <c r="AM309" s="5">
        <v>0</v>
      </c>
      <c r="AN309" s="5">
        <v>0</v>
      </c>
      <c r="AO309" s="13" t="s">
        <v>1050</v>
      </c>
      <c r="AP309" s="5">
        <v>0</v>
      </c>
      <c r="AQ309" s="5">
        <v>0</v>
      </c>
      <c r="AR309" s="13" t="s">
        <v>1050</v>
      </c>
    </row>
    <row r="310" spans="1:44" x14ac:dyDescent="0.25">
      <c r="A310" s="1" t="s">
        <v>608</v>
      </c>
      <c r="B310" s="2" t="s">
        <v>609</v>
      </c>
      <c r="C310" s="5">
        <v>22080599</v>
      </c>
      <c r="D310" s="5">
        <v>22080599</v>
      </c>
      <c r="E310" s="13">
        <v>0</v>
      </c>
      <c r="F310" s="14">
        <v>121233116</v>
      </c>
      <c r="G310" s="14">
        <v>121233116</v>
      </c>
      <c r="H310" s="13">
        <v>0</v>
      </c>
      <c r="I310" s="48">
        <v>161639444</v>
      </c>
      <c r="J310" s="48">
        <v>161639444</v>
      </c>
      <c r="K310" s="13">
        <v>0</v>
      </c>
      <c r="L310" s="5">
        <v>11.399999999999999</v>
      </c>
      <c r="M310" s="5">
        <v>11.399999999999999</v>
      </c>
      <c r="N310" s="13">
        <v>0</v>
      </c>
      <c r="O310" s="5">
        <v>65594</v>
      </c>
      <c r="P310" s="5">
        <v>65594</v>
      </c>
      <c r="Q310" s="13">
        <v>0</v>
      </c>
      <c r="R310" s="5">
        <v>351757</v>
      </c>
      <c r="S310" s="5">
        <v>351757</v>
      </c>
      <c r="T310" s="13">
        <v>0</v>
      </c>
      <c r="U310" s="48">
        <v>1874350</v>
      </c>
      <c r="V310" s="48">
        <v>1874350</v>
      </c>
      <c r="W310" s="13">
        <v>0</v>
      </c>
      <c r="X310" s="5" t="s">
        <v>2048</v>
      </c>
      <c r="Y310" s="5" t="s">
        <v>2048</v>
      </c>
      <c r="Z310" s="13" t="s">
        <v>2048</v>
      </c>
      <c r="AA310" s="5">
        <v>121584873</v>
      </c>
      <c r="AB310" s="5">
        <v>121584873</v>
      </c>
      <c r="AC310" s="13">
        <v>0</v>
      </c>
      <c r="AD310" s="5">
        <v>32363226</v>
      </c>
      <c r="AE310" s="5">
        <v>32363226</v>
      </c>
      <c r="AF310" s="13">
        <v>0</v>
      </c>
      <c r="AG310" s="5">
        <v>22146193</v>
      </c>
      <c r="AH310" s="5">
        <v>22146193</v>
      </c>
      <c r="AI310" s="13">
        <v>0</v>
      </c>
      <c r="AJ310" s="5">
        <v>1694667</v>
      </c>
      <c r="AK310" s="5">
        <v>1694667</v>
      </c>
      <c r="AL310" s="13">
        <v>0</v>
      </c>
      <c r="AM310" s="5">
        <v>22146193</v>
      </c>
      <c r="AN310" s="5">
        <v>22146193</v>
      </c>
      <c r="AO310" s="13">
        <v>0</v>
      </c>
      <c r="AP310" s="5">
        <v>1694667</v>
      </c>
      <c r="AQ310" s="5">
        <v>1694667</v>
      </c>
      <c r="AR310" s="13">
        <v>0</v>
      </c>
    </row>
    <row r="311" spans="1:44" x14ac:dyDescent="0.25">
      <c r="A311" s="1" t="s">
        <v>610</v>
      </c>
      <c r="B311" s="2" t="s">
        <v>611</v>
      </c>
      <c r="C311" s="5">
        <v>59513860</v>
      </c>
      <c r="D311" s="5">
        <v>59513860</v>
      </c>
      <c r="E311" s="13">
        <v>0</v>
      </c>
      <c r="F311" s="14">
        <v>355208569</v>
      </c>
      <c r="G311" s="14">
        <v>355208569</v>
      </c>
      <c r="H311" s="13">
        <v>0</v>
      </c>
      <c r="I311" s="48">
        <v>453611375</v>
      </c>
      <c r="J311" s="48">
        <v>453611375</v>
      </c>
      <c r="K311" s="13">
        <v>0</v>
      </c>
      <c r="L311" s="5">
        <v>133.5</v>
      </c>
      <c r="M311" s="5">
        <v>133.5</v>
      </c>
      <c r="N311" s="13">
        <v>0</v>
      </c>
      <c r="O311" s="5">
        <v>6521892</v>
      </c>
      <c r="P311" s="5">
        <v>6521892</v>
      </c>
      <c r="Q311" s="13">
        <v>0</v>
      </c>
      <c r="R311" s="5">
        <v>124438467</v>
      </c>
      <c r="S311" s="5">
        <v>124438467</v>
      </c>
      <c r="T311" s="13">
        <v>0</v>
      </c>
      <c r="U311" s="48">
        <v>96242151</v>
      </c>
      <c r="V311" s="48">
        <v>96242151</v>
      </c>
      <c r="W311" s="13">
        <v>0</v>
      </c>
      <c r="X311" s="5" t="s">
        <v>2049</v>
      </c>
      <c r="Y311" s="5" t="s">
        <v>2049</v>
      </c>
      <c r="Z311" s="13" t="s">
        <v>2048</v>
      </c>
      <c r="AA311" s="5">
        <v>479647036</v>
      </c>
      <c r="AB311" s="5">
        <v>479647036</v>
      </c>
      <c r="AC311" s="13">
        <v>0</v>
      </c>
      <c r="AD311" s="5">
        <v>93910832</v>
      </c>
      <c r="AE311" s="5">
        <v>93910832</v>
      </c>
      <c r="AF311" s="13">
        <v>0</v>
      </c>
      <c r="AG311" s="5">
        <v>66035752</v>
      </c>
      <c r="AH311" s="5">
        <v>66035752</v>
      </c>
      <c r="AI311" s="13">
        <v>0</v>
      </c>
      <c r="AJ311" s="5">
        <v>4468354</v>
      </c>
      <c r="AK311" s="5">
        <v>4468354</v>
      </c>
      <c r="AL311" s="13">
        <v>0</v>
      </c>
      <c r="AM311" s="5">
        <v>66035752</v>
      </c>
      <c r="AN311" s="5">
        <v>66035752</v>
      </c>
      <c r="AO311" s="13">
        <v>0</v>
      </c>
      <c r="AP311" s="5">
        <v>4468354</v>
      </c>
      <c r="AQ311" s="5">
        <v>4468354</v>
      </c>
      <c r="AR311" s="13">
        <v>0</v>
      </c>
    </row>
    <row r="312" spans="1:44" x14ac:dyDescent="0.25">
      <c r="A312" s="2" t="s">
        <v>612</v>
      </c>
      <c r="B312" s="2" t="s">
        <v>613</v>
      </c>
      <c r="C312" s="5" t="s">
        <v>1050</v>
      </c>
      <c r="D312" s="5">
        <v>159440</v>
      </c>
      <c r="E312" s="13" t="s">
        <v>2028</v>
      </c>
      <c r="F312" s="14" t="s">
        <v>1050</v>
      </c>
      <c r="G312" s="14">
        <v>325922.67573077045</v>
      </c>
      <c r="H312" s="13" t="s">
        <v>2028</v>
      </c>
      <c r="I312" s="48" t="s">
        <v>1050</v>
      </c>
      <c r="J312" s="48">
        <v>999556</v>
      </c>
      <c r="K312" s="13" t="s">
        <v>2028</v>
      </c>
      <c r="L312" s="5" t="s">
        <v>1050</v>
      </c>
      <c r="M312" s="5">
        <v>0</v>
      </c>
      <c r="N312" s="13" t="s">
        <v>2028</v>
      </c>
      <c r="O312" s="5" t="s">
        <v>1050</v>
      </c>
      <c r="P312" s="5">
        <v>0</v>
      </c>
      <c r="Q312" s="13" t="s">
        <v>2028</v>
      </c>
      <c r="R312" s="5" t="s">
        <v>1050</v>
      </c>
      <c r="S312" s="5">
        <v>0</v>
      </c>
      <c r="T312" s="13" t="s">
        <v>2028</v>
      </c>
      <c r="U312" s="48" t="s">
        <v>1050</v>
      </c>
      <c r="V312" s="48">
        <v>0</v>
      </c>
      <c r="W312" s="13" t="s">
        <v>2028</v>
      </c>
      <c r="X312" s="5" t="s">
        <v>1050</v>
      </c>
      <c r="Y312" s="5" t="s">
        <v>2048</v>
      </c>
      <c r="Z312" s="13" t="s">
        <v>2049</v>
      </c>
      <c r="AA312" s="5" t="s">
        <v>1050</v>
      </c>
      <c r="AB312" s="5">
        <v>325922.67573077045</v>
      </c>
      <c r="AC312" s="13" t="s">
        <v>2028</v>
      </c>
      <c r="AD312" s="5" t="s">
        <v>1050</v>
      </c>
      <c r="AE312" s="5">
        <v>87361</v>
      </c>
      <c r="AF312" s="13" t="s">
        <v>2028</v>
      </c>
      <c r="AG312" s="5" t="s">
        <v>1050</v>
      </c>
      <c r="AH312" s="5">
        <v>159440</v>
      </c>
      <c r="AI312" s="13" t="s">
        <v>2028</v>
      </c>
      <c r="AJ312" s="5" t="s">
        <v>1050</v>
      </c>
      <c r="AK312" s="5">
        <v>11327</v>
      </c>
      <c r="AL312" s="13" t="s">
        <v>2028</v>
      </c>
      <c r="AM312" s="5" t="s">
        <v>1050</v>
      </c>
      <c r="AN312" s="5">
        <v>159440</v>
      </c>
      <c r="AO312" s="13" t="s">
        <v>2028</v>
      </c>
      <c r="AP312" s="5" t="s">
        <v>1050</v>
      </c>
      <c r="AQ312" s="5">
        <v>11327</v>
      </c>
      <c r="AR312" s="13" t="s">
        <v>2028</v>
      </c>
    </row>
    <row r="313" spans="1:44" x14ac:dyDescent="0.25">
      <c r="A313" s="1" t="s">
        <v>614</v>
      </c>
      <c r="B313" s="2" t="s">
        <v>615</v>
      </c>
      <c r="C313" s="5">
        <v>3401722</v>
      </c>
      <c r="D313" s="5">
        <v>3401722</v>
      </c>
      <c r="E313" s="13">
        <v>0</v>
      </c>
      <c r="F313" s="14">
        <v>16098877</v>
      </c>
      <c r="G313" s="14">
        <v>16098877</v>
      </c>
      <c r="H313" s="13">
        <v>0</v>
      </c>
      <c r="I313" s="48">
        <v>27023710</v>
      </c>
      <c r="J313" s="48">
        <v>27023710</v>
      </c>
      <c r="K313" s="13">
        <v>0</v>
      </c>
      <c r="L313" s="5">
        <v>47</v>
      </c>
      <c r="M313" s="5">
        <v>47</v>
      </c>
      <c r="N313" s="13">
        <v>0</v>
      </c>
      <c r="O313" s="5">
        <v>961105</v>
      </c>
      <c r="P313" s="5">
        <v>961105</v>
      </c>
      <c r="Q313" s="13">
        <v>0</v>
      </c>
      <c r="R313" s="5">
        <v>9072083</v>
      </c>
      <c r="S313" s="5">
        <v>9072083</v>
      </c>
      <c r="T313" s="13">
        <v>0</v>
      </c>
      <c r="U313" s="48">
        <v>16801409</v>
      </c>
      <c r="V313" s="48">
        <v>16801409</v>
      </c>
      <c r="W313" s="13">
        <v>0</v>
      </c>
      <c r="X313" s="5" t="s">
        <v>2049</v>
      </c>
      <c r="Y313" s="5" t="s">
        <v>2049</v>
      </c>
      <c r="Z313" s="13" t="s">
        <v>2048</v>
      </c>
      <c r="AA313" s="5">
        <v>25170960</v>
      </c>
      <c r="AB313" s="5">
        <v>25170960</v>
      </c>
      <c r="AC313" s="13">
        <v>0</v>
      </c>
      <c r="AD313" s="5">
        <v>4677921</v>
      </c>
      <c r="AE313" s="5">
        <v>4677921</v>
      </c>
      <c r="AF313" s="13">
        <v>0</v>
      </c>
      <c r="AG313" s="5">
        <v>4362827</v>
      </c>
      <c r="AH313" s="5">
        <v>4362827</v>
      </c>
      <c r="AI313" s="13">
        <v>0</v>
      </c>
      <c r="AJ313" s="5">
        <v>297554</v>
      </c>
      <c r="AK313" s="5">
        <v>297554</v>
      </c>
      <c r="AL313" s="13">
        <v>0</v>
      </c>
      <c r="AM313" s="5">
        <v>4362827</v>
      </c>
      <c r="AN313" s="5">
        <v>4362827</v>
      </c>
      <c r="AO313" s="13">
        <v>0</v>
      </c>
      <c r="AP313" s="5">
        <v>297554</v>
      </c>
      <c r="AQ313" s="5">
        <v>297554</v>
      </c>
      <c r="AR313" s="13">
        <v>0</v>
      </c>
    </row>
    <row r="314" spans="1:44" x14ac:dyDescent="0.25">
      <c r="A314" s="1" t="s">
        <v>616</v>
      </c>
      <c r="B314" s="2" t="s">
        <v>617</v>
      </c>
      <c r="C314" s="5">
        <v>964854</v>
      </c>
      <c r="D314" s="5">
        <v>964854</v>
      </c>
      <c r="E314" s="13">
        <v>0</v>
      </c>
      <c r="F314" s="14">
        <v>3833243</v>
      </c>
      <c r="G314" s="14">
        <v>3833243</v>
      </c>
      <c r="H314" s="13">
        <v>0</v>
      </c>
      <c r="I314" s="48">
        <v>6811386</v>
      </c>
      <c r="J314" s="48">
        <v>6811386</v>
      </c>
      <c r="K314" s="13">
        <v>0</v>
      </c>
      <c r="L314" s="5">
        <v>0</v>
      </c>
      <c r="M314" s="5">
        <v>0</v>
      </c>
      <c r="N314" s="13" t="s">
        <v>1050</v>
      </c>
      <c r="O314" s="5">
        <v>0</v>
      </c>
      <c r="P314" s="5">
        <v>0</v>
      </c>
      <c r="Q314" s="13" t="s">
        <v>1050</v>
      </c>
      <c r="R314" s="5">
        <v>0</v>
      </c>
      <c r="S314" s="5">
        <v>0</v>
      </c>
      <c r="T314" s="13" t="s">
        <v>1050</v>
      </c>
      <c r="U314" s="48">
        <v>0</v>
      </c>
      <c r="V314" s="48">
        <v>0</v>
      </c>
      <c r="W314" s="13" t="s">
        <v>1050</v>
      </c>
      <c r="X314" s="5" t="s">
        <v>2048</v>
      </c>
      <c r="Y314" s="5" t="s">
        <v>2048</v>
      </c>
      <c r="Z314" s="13" t="s">
        <v>2048</v>
      </c>
      <c r="AA314" s="5">
        <v>3833243</v>
      </c>
      <c r="AB314" s="5">
        <v>3833243</v>
      </c>
      <c r="AC314" s="13">
        <v>0</v>
      </c>
      <c r="AD314" s="5">
        <v>1877428</v>
      </c>
      <c r="AE314" s="5">
        <v>1877428</v>
      </c>
      <c r="AF314" s="13">
        <v>0</v>
      </c>
      <c r="AG314" s="5">
        <v>964854</v>
      </c>
      <c r="AH314" s="5">
        <v>964854</v>
      </c>
      <c r="AI314" s="13">
        <v>0</v>
      </c>
      <c r="AJ314" s="5">
        <v>74354</v>
      </c>
      <c r="AK314" s="5">
        <v>74354</v>
      </c>
      <c r="AL314" s="13">
        <v>0</v>
      </c>
      <c r="AM314" s="5">
        <v>964854</v>
      </c>
      <c r="AN314" s="5">
        <v>964854</v>
      </c>
      <c r="AO314" s="13">
        <v>0</v>
      </c>
      <c r="AP314" s="5">
        <v>74354</v>
      </c>
      <c r="AQ314" s="5">
        <v>74354</v>
      </c>
      <c r="AR314" s="13">
        <v>0</v>
      </c>
    </row>
    <row r="315" spans="1:44" x14ac:dyDescent="0.25">
      <c r="A315" s="1" t="s">
        <v>618</v>
      </c>
      <c r="B315" s="2" t="s">
        <v>619</v>
      </c>
      <c r="C315" s="5">
        <v>1681426</v>
      </c>
      <c r="D315" s="5">
        <v>1681426</v>
      </c>
      <c r="E315" s="13">
        <v>0</v>
      </c>
      <c r="F315" s="14">
        <v>6296519</v>
      </c>
      <c r="G315" s="14">
        <v>6296519</v>
      </c>
      <c r="H315" s="13">
        <v>0</v>
      </c>
      <c r="I315" s="48">
        <v>10467836</v>
      </c>
      <c r="J315" s="48">
        <v>10467836</v>
      </c>
      <c r="K315" s="13">
        <v>0</v>
      </c>
      <c r="L315" s="5">
        <v>0</v>
      </c>
      <c r="M315" s="5">
        <v>0</v>
      </c>
      <c r="N315" s="13" t="s">
        <v>1050</v>
      </c>
      <c r="O315" s="5">
        <v>0</v>
      </c>
      <c r="P315" s="5">
        <v>0</v>
      </c>
      <c r="Q315" s="13" t="s">
        <v>1050</v>
      </c>
      <c r="R315" s="5">
        <v>0</v>
      </c>
      <c r="S315" s="5">
        <v>0</v>
      </c>
      <c r="T315" s="13" t="s">
        <v>1050</v>
      </c>
      <c r="U315" s="48">
        <v>0</v>
      </c>
      <c r="V315" s="48">
        <v>0</v>
      </c>
      <c r="W315" s="13" t="s">
        <v>1050</v>
      </c>
      <c r="X315" s="5" t="s">
        <v>2048</v>
      </c>
      <c r="Y315" s="5" t="s">
        <v>2048</v>
      </c>
      <c r="Z315" s="13" t="s">
        <v>2048</v>
      </c>
      <c r="AA315" s="5">
        <v>6296519</v>
      </c>
      <c r="AB315" s="5">
        <v>6296519</v>
      </c>
      <c r="AC315" s="13">
        <v>0</v>
      </c>
      <c r="AD315" s="5">
        <v>934781</v>
      </c>
      <c r="AE315" s="5">
        <v>934781</v>
      </c>
      <c r="AF315" s="13">
        <v>0</v>
      </c>
      <c r="AG315" s="5">
        <v>1681426</v>
      </c>
      <c r="AH315" s="5">
        <v>1681426</v>
      </c>
      <c r="AI315" s="13">
        <v>0</v>
      </c>
      <c r="AJ315" s="5">
        <v>118481</v>
      </c>
      <c r="AK315" s="5">
        <v>118481</v>
      </c>
      <c r="AL315" s="13">
        <v>0</v>
      </c>
      <c r="AM315" s="5">
        <v>1681426</v>
      </c>
      <c r="AN315" s="5">
        <v>1681426</v>
      </c>
      <c r="AO315" s="13">
        <v>0</v>
      </c>
      <c r="AP315" s="5">
        <v>118481</v>
      </c>
      <c r="AQ315" s="5">
        <v>118481</v>
      </c>
      <c r="AR315" s="13">
        <v>0</v>
      </c>
    </row>
    <row r="316" spans="1:44" x14ac:dyDescent="0.25">
      <c r="A316" s="1" t="s">
        <v>620</v>
      </c>
      <c r="B316" s="2" t="s">
        <v>621</v>
      </c>
      <c r="C316" s="5">
        <v>3105550</v>
      </c>
      <c r="D316" s="5">
        <v>3105550</v>
      </c>
      <c r="E316" s="13">
        <v>0</v>
      </c>
      <c r="F316" s="14">
        <v>9988493</v>
      </c>
      <c r="G316" s="14">
        <v>9988493</v>
      </c>
      <c r="H316" s="13">
        <v>0</v>
      </c>
      <c r="I316" s="48">
        <v>17392657</v>
      </c>
      <c r="J316" s="48">
        <v>17392657</v>
      </c>
      <c r="K316" s="13">
        <v>0</v>
      </c>
      <c r="L316" s="5">
        <v>0</v>
      </c>
      <c r="M316" s="5">
        <v>0</v>
      </c>
      <c r="N316" s="13" t="s">
        <v>1050</v>
      </c>
      <c r="O316" s="5">
        <v>0</v>
      </c>
      <c r="P316" s="5">
        <v>0</v>
      </c>
      <c r="Q316" s="13" t="s">
        <v>1050</v>
      </c>
      <c r="R316" s="5">
        <v>0</v>
      </c>
      <c r="S316" s="5">
        <v>0</v>
      </c>
      <c r="T316" s="13" t="s">
        <v>1050</v>
      </c>
      <c r="U316" s="48">
        <v>0</v>
      </c>
      <c r="V316" s="48">
        <v>0</v>
      </c>
      <c r="W316" s="13" t="s">
        <v>1050</v>
      </c>
      <c r="X316" s="5" t="s">
        <v>2048</v>
      </c>
      <c r="Y316" s="5" t="s">
        <v>2048</v>
      </c>
      <c r="Z316" s="13" t="s">
        <v>2048</v>
      </c>
      <c r="AA316" s="5">
        <v>9988493</v>
      </c>
      <c r="AB316" s="5">
        <v>9988493</v>
      </c>
      <c r="AC316" s="13">
        <v>0</v>
      </c>
      <c r="AD316" s="5">
        <v>2936593</v>
      </c>
      <c r="AE316" s="5">
        <v>2936593</v>
      </c>
      <c r="AF316" s="13">
        <v>0</v>
      </c>
      <c r="AG316" s="5">
        <v>3105550</v>
      </c>
      <c r="AH316" s="5">
        <v>3105550</v>
      </c>
      <c r="AI316" s="13">
        <v>0</v>
      </c>
      <c r="AJ316" s="5">
        <v>238896</v>
      </c>
      <c r="AK316" s="5">
        <v>238896</v>
      </c>
      <c r="AL316" s="13">
        <v>0</v>
      </c>
      <c r="AM316" s="5">
        <v>2312858</v>
      </c>
      <c r="AN316" s="5">
        <v>2312858</v>
      </c>
      <c r="AO316" s="13">
        <v>0</v>
      </c>
      <c r="AP316" s="5">
        <v>193089</v>
      </c>
      <c r="AQ316" s="5">
        <v>193089</v>
      </c>
      <c r="AR316" s="13">
        <v>0</v>
      </c>
    </row>
    <row r="317" spans="1:44" x14ac:dyDescent="0.25">
      <c r="A317" s="1" t="s">
        <v>622</v>
      </c>
      <c r="B317" s="2" t="s">
        <v>623</v>
      </c>
      <c r="C317" s="5">
        <v>515209</v>
      </c>
      <c r="D317" s="5">
        <v>515209</v>
      </c>
      <c r="E317" s="13">
        <v>0</v>
      </c>
      <c r="F317" s="14">
        <v>2881506</v>
      </c>
      <c r="G317" s="14">
        <v>2881506</v>
      </c>
      <c r="H317" s="13">
        <v>0</v>
      </c>
      <c r="I317" s="48">
        <v>2642096</v>
      </c>
      <c r="J317" s="48">
        <v>2642096</v>
      </c>
      <c r="K317" s="13">
        <v>0</v>
      </c>
      <c r="L317" s="5">
        <v>0</v>
      </c>
      <c r="M317" s="5">
        <v>0</v>
      </c>
      <c r="N317" s="13" t="s">
        <v>1050</v>
      </c>
      <c r="O317" s="5">
        <v>0</v>
      </c>
      <c r="P317" s="5">
        <v>0</v>
      </c>
      <c r="Q317" s="13" t="s">
        <v>1050</v>
      </c>
      <c r="R317" s="5">
        <v>0</v>
      </c>
      <c r="S317" s="5">
        <v>0</v>
      </c>
      <c r="T317" s="13" t="s">
        <v>1050</v>
      </c>
      <c r="U317" s="48">
        <v>0</v>
      </c>
      <c r="V317" s="48">
        <v>0</v>
      </c>
      <c r="W317" s="13" t="s">
        <v>1050</v>
      </c>
      <c r="X317" s="5" t="s">
        <v>2048</v>
      </c>
      <c r="Y317" s="5" t="s">
        <v>2048</v>
      </c>
      <c r="Z317" s="13" t="s">
        <v>2048</v>
      </c>
      <c r="AA317" s="5">
        <v>2881506</v>
      </c>
      <c r="AB317" s="5">
        <v>2881506</v>
      </c>
      <c r="AC317" s="13">
        <v>0</v>
      </c>
      <c r="AD317" s="5">
        <v>188782</v>
      </c>
      <c r="AE317" s="5">
        <v>188782</v>
      </c>
      <c r="AF317" s="13">
        <v>0</v>
      </c>
      <c r="AG317" s="5">
        <v>515209</v>
      </c>
      <c r="AH317" s="5">
        <v>515209</v>
      </c>
      <c r="AI317" s="13">
        <v>0</v>
      </c>
      <c r="AJ317" s="5">
        <v>28625</v>
      </c>
      <c r="AK317" s="5">
        <v>28625</v>
      </c>
      <c r="AL317" s="13">
        <v>0</v>
      </c>
      <c r="AM317" s="5">
        <v>515209</v>
      </c>
      <c r="AN317" s="5">
        <v>515209</v>
      </c>
      <c r="AO317" s="13">
        <v>0</v>
      </c>
      <c r="AP317" s="5">
        <v>28625</v>
      </c>
      <c r="AQ317" s="5">
        <v>28625</v>
      </c>
      <c r="AR317" s="13">
        <v>0</v>
      </c>
    </row>
    <row r="318" spans="1:44" x14ac:dyDescent="0.25">
      <c r="A318" s="1" t="s">
        <v>624</v>
      </c>
      <c r="B318" s="2" t="s">
        <v>625</v>
      </c>
      <c r="C318" s="5">
        <v>656045</v>
      </c>
      <c r="D318" s="5">
        <v>656045</v>
      </c>
      <c r="E318" s="13">
        <v>0</v>
      </c>
      <c r="F318" s="14">
        <v>0</v>
      </c>
      <c r="G318" s="14">
        <v>0</v>
      </c>
      <c r="H318" s="13" t="s">
        <v>1050</v>
      </c>
      <c r="I318" s="48">
        <v>5081583</v>
      </c>
      <c r="J318" s="48">
        <v>5081583</v>
      </c>
      <c r="K318" s="13">
        <v>0</v>
      </c>
      <c r="L318" s="5">
        <v>0</v>
      </c>
      <c r="M318" s="5">
        <v>0</v>
      </c>
      <c r="N318" s="13" t="s">
        <v>1050</v>
      </c>
      <c r="O318" s="5">
        <v>0</v>
      </c>
      <c r="P318" s="5">
        <v>0</v>
      </c>
      <c r="Q318" s="13" t="s">
        <v>1050</v>
      </c>
      <c r="R318" s="5">
        <v>0</v>
      </c>
      <c r="S318" s="5">
        <v>0</v>
      </c>
      <c r="T318" s="13" t="s">
        <v>1050</v>
      </c>
      <c r="U318" s="48">
        <v>0</v>
      </c>
      <c r="V318" s="48">
        <v>0</v>
      </c>
      <c r="W318" s="13" t="s">
        <v>1050</v>
      </c>
      <c r="X318" s="5" t="s">
        <v>2048</v>
      </c>
      <c r="Y318" s="5" t="s">
        <v>2048</v>
      </c>
      <c r="Z318" s="13" t="s">
        <v>2048</v>
      </c>
      <c r="AA318" s="5">
        <v>0</v>
      </c>
      <c r="AB318" s="5">
        <v>0</v>
      </c>
      <c r="AC318" s="13" t="s">
        <v>1050</v>
      </c>
      <c r="AD318" s="5">
        <v>930134</v>
      </c>
      <c r="AE318" s="5">
        <v>930134</v>
      </c>
      <c r="AF318" s="13">
        <v>0</v>
      </c>
      <c r="AG318" s="5">
        <v>656045</v>
      </c>
      <c r="AH318" s="5">
        <v>656045</v>
      </c>
      <c r="AI318" s="13">
        <v>0</v>
      </c>
      <c r="AJ318" s="5">
        <v>44744</v>
      </c>
      <c r="AK318" s="5">
        <v>44744</v>
      </c>
      <c r="AL318" s="13">
        <v>0</v>
      </c>
      <c r="AM318" s="5">
        <v>0</v>
      </c>
      <c r="AN318" s="5">
        <v>0</v>
      </c>
      <c r="AO318" s="13" t="s">
        <v>1050</v>
      </c>
      <c r="AP318" s="5">
        <v>0</v>
      </c>
      <c r="AQ318" s="5">
        <v>0</v>
      </c>
      <c r="AR318" s="13" t="s">
        <v>1050</v>
      </c>
    </row>
    <row r="319" spans="1:44" x14ac:dyDescent="0.25">
      <c r="A319" s="1" t="s">
        <v>626</v>
      </c>
      <c r="B319" s="2" t="s">
        <v>627</v>
      </c>
      <c r="C319" s="5">
        <v>424367</v>
      </c>
      <c r="D319" s="5">
        <v>424367</v>
      </c>
      <c r="E319" s="13">
        <v>0</v>
      </c>
      <c r="F319" s="14">
        <v>1208750</v>
      </c>
      <c r="G319" s="14">
        <v>1208750</v>
      </c>
      <c r="H319" s="13">
        <v>0</v>
      </c>
      <c r="I319" s="48">
        <v>2419595</v>
      </c>
      <c r="J319" s="48">
        <v>2419595</v>
      </c>
      <c r="K319" s="13">
        <v>0</v>
      </c>
      <c r="L319" s="5">
        <v>0</v>
      </c>
      <c r="M319" s="5">
        <v>0</v>
      </c>
      <c r="N319" s="13" t="s">
        <v>1050</v>
      </c>
      <c r="O319" s="5">
        <v>0</v>
      </c>
      <c r="P319" s="5">
        <v>0</v>
      </c>
      <c r="Q319" s="13" t="s">
        <v>1050</v>
      </c>
      <c r="R319" s="5">
        <v>0</v>
      </c>
      <c r="S319" s="5">
        <v>0</v>
      </c>
      <c r="T319" s="13" t="s">
        <v>1050</v>
      </c>
      <c r="U319" s="48">
        <v>0</v>
      </c>
      <c r="V319" s="48">
        <v>0</v>
      </c>
      <c r="W319" s="13" t="s">
        <v>1050</v>
      </c>
      <c r="X319" s="5" t="s">
        <v>2048</v>
      </c>
      <c r="Y319" s="5" t="s">
        <v>2048</v>
      </c>
      <c r="Z319" s="13" t="s">
        <v>2048</v>
      </c>
      <c r="AA319" s="5">
        <v>1208750</v>
      </c>
      <c r="AB319" s="5">
        <v>1208750</v>
      </c>
      <c r="AC319" s="13">
        <v>0</v>
      </c>
      <c r="AD319" s="5">
        <v>317228</v>
      </c>
      <c r="AE319" s="5">
        <v>317228</v>
      </c>
      <c r="AF319" s="13">
        <v>0</v>
      </c>
      <c r="AG319" s="5">
        <v>424367</v>
      </c>
      <c r="AH319" s="5">
        <v>424367</v>
      </c>
      <c r="AI319" s="13">
        <v>0</v>
      </c>
      <c r="AJ319" s="5">
        <v>31786</v>
      </c>
      <c r="AK319" s="5">
        <v>31786</v>
      </c>
      <c r="AL319" s="13">
        <v>0</v>
      </c>
      <c r="AM319" s="5">
        <v>424367</v>
      </c>
      <c r="AN319" s="5">
        <v>424367</v>
      </c>
      <c r="AO319" s="13">
        <v>0</v>
      </c>
      <c r="AP319" s="5">
        <v>31786</v>
      </c>
      <c r="AQ319" s="5">
        <v>31786</v>
      </c>
      <c r="AR319" s="13">
        <v>0</v>
      </c>
    </row>
    <row r="320" spans="1:44" x14ac:dyDescent="0.25">
      <c r="A320" s="1" t="s">
        <v>628</v>
      </c>
      <c r="B320" s="2" t="s">
        <v>629</v>
      </c>
      <c r="C320" s="5">
        <v>1561832</v>
      </c>
      <c r="D320" s="5">
        <v>1561832</v>
      </c>
      <c r="E320" s="13">
        <v>0</v>
      </c>
      <c r="F320" s="14">
        <v>2893365</v>
      </c>
      <c r="G320" s="14">
        <v>2893365</v>
      </c>
      <c r="H320" s="13">
        <v>0</v>
      </c>
      <c r="I320" s="48">
        <v>7283799</v>
      </c>
      <c r="J320" s="48">
        <v>7283799</v>
      </c>
      <c r="K320" s="13">
        <v>0</v>
      </c>
      <c r="L320" s="5">
        <v>0</v>
      </c>
      <c r="M320" s="5">
        <v>0</v>
      </c>
      <c r="N320" s="13" t="s">
        <v>1050</v>
      </c>
      <c r="O320" s="5">
        <v>0</v>
      </c>
      <c r="P320" s="5">
        <v>0</v>
      </c>
      <c r="Q320" s="13" t="s">
        <v>1050</v>
      </c>
      <c r="R320" s="5">
        <v>0</v>
      </c>
      <c r="S320" s="5">
        <v>0</v>
      </c>
      <c r="T320" s="13" t="s">
        <v>1050</v>
      </c>
      <c r="U320" s="48">
        <v>0</v>
      </c>
      <c r="V320" s="48">
        <v>0</v>
      </c>
      <c r="W320" s="13" t="s">
        <v>1050</v>
      </c>
      <c r="X320" s="5" t="s">
        <v>2048</v>
      </c>
      <c r="Y320" s="5" t="s">
        <v>2048</v>
      </c>
      <c r="Z320" s="13" t="s">
        <v>2048</v>
      </c>
      <c r="AA320" s="5">
        <v>2893365</v>
      </c>
      <c r="AB320" s="5">
        <v>2893365</v>
      </c>
      <c r="AC320" s="13">
        <v>0</v>
      </c>
      <c r="AD320" s="5">
        <v>656496</v>
      </c>
      <c r="AE320" s="5">
        <v>656496</v>
      </c>
      <c r="AF320" s="13">
        <v>0</v>
      </c>
      <c r="AG320" s="5">
        <v>1561832</v>
      </c>
      <c r="AH320" s="5">
        <v>1561832</v>
      </c>
      <c r="AI320" s="13">
        <v>0</v>
      </c>
      <c r="AJ320" s="5">
        <v>103403</v>
      </c>
      <c r="AK320" s="5">
        <v>103403</v>
      </c>
      <c r="AL320" s="13">
        <v>0</v>
      </c>
      <c r="AM320" s="5">
        <v>1408979</v>
      </c>
      <c r="AN320" s="5">
        <v>1408979</v>
      </c>
      <c r="AO320" s="13">
        <v>0</v>
      </c>
      <c r="AP320" s="5">
        <v>92220</v>
      </c>
      <c r="AQ320" s="5">
        <v>92220</v>
      </c>
      <c r="AR320" s="13">
        <v>0</v>
      </c>
    </row>
    <row r="321" spans="1:44" x14ac:dyDescent="0.25">
      <c r="A321" s="2" t="s">
        <v>630</v>
      </c>
      <c r="B321" s="2" t="s">
        <v>631</v>
      </c>
      <c r="C321" s="5" t="s">
        <v>1050</v>
      </c>
      <c r="D321" s="5">
        <v>517410</v>
      </c>
      <c r="E321" s="13" t="s">
        <v>2028</v>
      </c>
      <c r="F321" s="14" t="s">
        <v>1050</v>
      </c>
      <c r="G321" s="14">
        <v>569920.69445382827</v>
      </c>
      <c r="H321" s="13" t="s">
        <v>2028</v>
      </c>
      <c r="I321" s="48" t="s">
        <v>1050</v>
      </c>
      <c r="J321" s="48">
        <v>1059713</v>
      </c>
      <c r="K321" s="13" t="s">
        <v>2028</v>
      </c>
      <c r="L321" s="5" t="s">
        <v>1050</v>
      </c>
      <c r="M321" s="5">
        <v>0</v>
      </c>
      <c r="N321" s="13" t="s">
        <v>2028</v>
      </c>
      <c r="O321" s="5" t="s">
        <v>1050</v>
      </c>
      <c r="P321" s="5">
        <v>0</v>
      </c>
      <c r="Q321" s="13" t="s">
        <v>2028</v>
      </c>
      <c r="R321" s="5" t="s">
        <v>1050</v>
      </c>
      <c r="S321" s="5">
        <v>0</v>
      </c>
      <c r="T321" s="13" t="s">
        <v>2028</v>
      </c>
      <c r="U321" s="48" t="s">
        <v>1050</v>
      </c>
      <c r="V321" s="48">
        <v>0</v>
      </c>
      <c r="W321" s="13" t="s">
        <v>2028</v>
      </c>
      <c r="X321" s="5" t="s">
        <v>1050</v>
      </c>
      <c r="Y321" s="5" t="s">
        <v>2048</v>
      </c>
      <c r="Z321" s="13" t="s">
        <v>2049</v>
      </c>
      <c r="AA321" s="5" t="s">
        <v>1050</v>
      </c>
      <c r="AB321" s="5">
        <v>569920.69445382827</v>
      </c>
      <c r="AC321" s="13" t="s">
        <v>2028</v>
      </c>
      <c r="AD321" s="5" t="s">
        <v>1050</v>
      </c>
      <c r="AE321" s="5">
        <v>66884</v>
      </c>
      <c r="AF321" s="13" t="s">
        <v>2028</v>
      </c>
      <c r="AG321" s="5" t="s">
        <v>1050</v>
      </c>
      <c r="AH321" s="5">
        <v>517410</v>
      </c>
      <c r="AI321" s="13" t="s">
        <v>2028</v>
      </c>
      <c r="AJ321" s="5" t="s">
        <v>1050</v>
      </c>
      <c r="AK321" s="5">
        <v>26939</v>
      </c>
      <c r="AL321" s="13" t="s">
        <v>2028</v>
      </c>
      <c r="AM321" s="5" t="s">
        <v>1050</v>
      </c>
      <c r="AN321" s="5">
        <v>517410</v>
      </c>
      <c r="AO321" s="13" t="s">
        <v>2028</v>
      </c>
      <c r="AP321" s="5" t="s">
        <v>1050</v>
      </c>
      <c r="AQ321" s="5">
        <v>26939</v>
      </c>
      <c r="AR321" s="13" t="s">
        <v>2028</v>
      </c>
    </row>
    <row r="322" spans="1:44" x14ac:dyDescent="0.25">
      <c r="A322" s="1" t="s">
        <v>632</v>
      </c>
      <c r="B322" s="2" t="s">
        <v>633</v>
      </c>
      <c r="C322" s="5">
        <v>1213353</v>
      </c>
      <c r="D322" s="5">
        <v>1213353</v>
      </c>
      <c r="E322" s="13">
        <v>0</v>
      </c>
      <c r="F322" s="14">
        <v>0</v>
      </c>
      <c r="G322" s="14">
        <v>0</v>
      </c>
      <c r="H322" s="13" t="s">
        <v>1050</v>
      </c>
      <c r="I322" s="48">
        <v>4685526</v>
      </c>
      <c r="J322" s="48">
        <v>4685526</v>
      </c>
      <c r="K322" s="13">
        <v>0</v>
      </c>
      <c r="L322" s="5">
        <v>6.3</v>
      </c>
      <c r="M322" s="5">
        <v>6.3</v>
      </c>
      <c r="N322" s="13">
        <v>0</v>
      </c>
      <c r="O322" s="5">
        <v>632104</v>
      </c>
      <c r="P322" s="5">
        <v>632104</v>
      </c>
      <c r="Q322" s="13">
        <v>0</v>
      </c>
      <c r="R322" s="5">
        <v>3623838</v>
      </c>
      <c r="S322" s="5">
        <v>3623838</v>
      </c>
      <c r="T322" s="13">
        <v>0</v>
      </c>
      <c r="U322" s="48">
        <v>5604089</v>
      </c>
      <c r="V322" s="48">
        <v>5604089</v>
      </c>
      <c r="W322" s="13">
        <v>0</v>
      </c>
      <c r="X322" s="5" t="s">
        <v>2048</v>
      </c>
      <c r="Y322" s="5" t="s">
        <v>2048</v>
      </c>
      <c r="Z322" s="13" t="s">
        <v>2048</v>
      </c>
      <c r="AA322" s="5">
        <v>3623838</v>
      </c>
      <c r="AB322" s="5">
        <v>3623838</v>
      </c>
      <c r="AC322" s="13">
        <v>0</v>
      </c>
      <c r="AD322" s="5">
        <v>2936019</v>
      </c>
      <c r="AE322" s="5">
        <v>2936019</v>
      </c>
      <c r="AF322" s="13">
        <v>0</v>
      </c>
      <c r="AG322" s="5">
        <v>1845457</v>
      </c>
      <c r="AH322" s="5">
        <v>1845457</v>
      </c>
      <c r="AI322" s="13">
        <v>0</v>
      </c>
      <c r="AJ322" s="5">
        <v>153636</v>
      </c>
      <c r="AK322" s="5">
        <v>153636</v>
      </c>
      <c r="AL322" s="13">
        <v>0</v>
      </c>
      <c r="AM322" s="5">
        <v>632104</v>
      </c>
      <c r="AN322" s="5">
        <v>632104</v>
      </c>
      <c r="AO322" s="13">
        <v>0</v>
      </c>
      <c r="AP322" s="5">
        <v>87161</v>
      </c>
      <c r="AQ322" s="5">
        <v>87161</v>
      </c>
      <c r="AR322" s="13">
        <v>0</v>
      </c>
    </row>
    <row r="323" spans="1:44" x14ac:dyDescent="0.25">
      <c r="A323" s="1" t="s">
        <v>634</v>
      </c>
      <c r="B323" s="2" t="s">
        <v>635</v>
      </c>
      <c r="C323" s="5">
        <v>248199</v>
      </c>
      <c r="D323" s="5">
        <v>248199</v>
      </c>
      <c r="E323" s="13">
        <v>0</v>
      </c>
      <c r="F323" s="14">
        <v>0</v>
      </c>
      <c r="G323" s="14">
        <v>0</v>
      </c>
      <c r="H323" s="13" t="s">
        <v>1050</v>
      </c>
      <c r="I323" s="48">
        <v>627907</v>
      </c>
      <c r="J323" s="48">
        <v>627907</v>
      </c>
      <c r="K323" s="13">
        <v>0</v>
      </c>
      <c r="L323" s="5">
        <v>0</v>
      </c>
      <c r="M323" s="5">
        <v>0</v>
      </c>
      <c r="N323" s="13" t="s">
        <v>1050</v>
      </c>
      <c r="O323" s="5">
        <v>0</v>
      </c>
      <c r="P323" s="5">
        <v>0</v>
      </c>
      <c r="Q323" s="13" t="s">
        <v>1050</v>
      </c>
      <c r="R323" s="5">
        <v>0</v>
      </c>
      <c r="S323" s="5">
        <v>0</v>
      </c>
      <c r="T323" s="13" t="s">
        <v>1050</v>
      </c>
      <c r="U323" s="48">
        <v>0</v>
      </c>
      <c r="V323" s="48">
        <v>0</v>
      </c>
      <c r="W323" s="13" t="s">
        <v>1050</v>
      </c>
      <c r="X323" s="5" t="s">
        <v>2048</v>
      </c>
      <c r="Y323" s="5" t="s">
        <v>2048</v>
      </c>
      <c r="Z323" s="13" t="s">
        <v>2048</v>
      </c>
      <c r="AA323" s="5">
        <v>0</v>
      </c>
      <c r="AB323" s="5">
        <v>0</v>
      </c>
      <c r="AC323" s="13" t="s">
        <v>1050</v>
      </c>
      <c r="AD323" s="5">
        <v>29298</v>
      </c>
      <c r="AE323" s="5">
        <v>29298</v>
      </c>
      <c r="AF323" s="13">
        <v>0</v>
      </c>
      <c r="AG323" s="5">
        <v>248199</v>
      </c>
      <c r="AH323" s="5">
        <v>248199</v>
      </c>
      <c r="AI323" s="13">
        <v>0</v>
      </c>
      <c r="AJ323" s="5">
        <v>15386</v>
      </c>
      <c r="AK323" s="5">
        <v>15386</v>
      </c>
      <c r="AL323" s="13">
        <v>0</v>
      </c>
      <c r="AM323" s="5">
        <v>0</v>
      </c>
      <c r="AN323" s="5">
        <v>0</v>
      </c>
      <c r="AO323" s="13" t="s">
        <v>1050</v>
      </c>
      <c r="AP323" s="5">
        <v>0</v>
      </c>
      <c r="AQ323" s="5">
        <v>0</v>
      </c>
      <c r="AR323" s="13" t="s">
        <v>1050</v>
      </c>
    </row>
    <row r="324" spans="1:44" x14ac:dyDescent="0.25">
      <c r="A324" s="1" t="s">
        <v>636</v>
      </c>
      <c r="B324" s="2" t="s">
        <v>637</v>
      </c>
      <c r="C324" s="5">
        <v>2230643</v>
      </c>
      <c r="D324" s="5">
        <v>2230643</v>
      </c>
      <c r="E324" s="13">
        <v>0</v>
      </c>
      <c r="F324" s="14">
        <v>8957008</v>
      </c>
      <c r="G324" s="14">
        <v>8957008</v>
      </c>
      <c r="H324" s="13">
        <v>0</v>
      </c>
      <c r="I324" s="48">
        <v>12890277</v>
      </c>
      <c r="J324" s="48">
        <v>12890277</v>
      </c>
      <c r="K324" s="13">
        <v>0</v>
      </c>
      <c r="L324" s="5">
        <v>0</v>
      </c>
      <c r="M324" s="5">
        <v>0</v>
      </c>
      <c r="N324" s="13" t="s">
        <v>1050</v>
      </c>
      <c r="O324" s="5">
        <v>0</v>
      </c>
      <c r="P324" s="5">
        <v>0</v>
      </c>
      <c r="Q324" s="13" t="s">
        <v>1050</v>
      </c>
      <c r="R324" s="5">
        <v>0</v>
      </c>
      <c r="S324" s="5">
        <v>0</v>
      </c>
      <c r="T324" s="13" t="s">
        <v>1050</v>
      </c>
      <c r="U324" s="48">
        <v>0</v>
      </c>
      <c r="V324" s="48">
        <v>0</v>
      </c>
      <c r="W324" s="13" t="s">
        <v>1050</v>
      </c>
      <c r="X324" s="5" t="s">
        <v>2048</v>
      </c>
      <c r="Y324" s="5" t="s">
        <v>2048</v>
      </c>
      <c r="Z324" s="13" t="s">
        <v>2048</v>
      </c>
      <c r="AA324" s="5">
        <v>8957008</v>
      </c>
      <c r="AB324" s="5">
        <v>8957008</v>
      </c>
      <c r="AC324" s="13">
        <v>0</v>
      </c>
      <c r="AD324" s="5">
        <v>785210</v>
      </c>
      <c r="AE324" s="5">
        <v>785210</v>
      </c>
      <c r="AF324" s="13">
        <v>0</v>
      </c>
      <c r="AG324" s="5">
        <v>2230643</v>
      </c>
      <c r="AH324" s="5">
        <v>2230643</v>
      </c>
      <c r="AI324" s="13">
        <v>0</v>
      </c>
      <c r="AJ324" s="5">
        <v>120421</v>
      </c>
      <c r="AK324" s="5">
        <v>120421</v>
      </c>
      <c r="AL324" s="13">
        <v>0</v>
      </c>
      <c r="AM324" s="5">
        <v>2230643</v>
      </c>
      <c r="AN324" s="5">
        <v>2230643</v>
      </c>
      <c r="AO324" s="13">
        <v>0</v>
      </c>
      <c r="AP324" s="5">
        <v>120421</v>
      </c>
      <c r="AQ324" s="5">
        <v>120421</v>
      </c>
      <c r="AR324" s="13">
        <v>0</v>
      </c>
    </row>
    <row r="325" spans="1:44" x14ac:dyDescent="0.25">
      <c r="A325" s="1" t="s">
        <v>638</v>
      </c>
      <c r="B325" s="2" t="s">
        <v>639</v>
      </c>
      <c r="C325" s="5">
        <v>955725</v>
      </c>
      <c r="D325" s="5">
        <v>955725</v>
      </c>
      <c r="E325" s="13">
        <v>0</v>
      </c>
      <c r="F325" s="14">
        <v>4810538</v>
      </c>
      <c r="G325" s="14">
        <v>4810538</v>
      </c>
      <c r="H325" s="13">
        <v>0</v>
      </c>
      <c r="I325" s="48">
        <v>7186396</v>
      </c>
      <c r="J325" s="48">
        <v>7186396</v>
      </c>
      <c r="K325" s="13">
        <v>0</v>
      </c>
      <c r="L325" s="5">
        <v>0</v>
      </c>
      <c r="M325" s="5">
        <v>0</v>
      </c>
      <c r="N325" s="13" t="s">
        <v>1050</v>
      </c>
      <c r="O325" s="5">
        <v>0</v>
      </c>
      <c r="P325" s="5">
        <v>0</v>
      </c>
      <c r="Q325" s="13" t="s">
        <v>1050</v>
      </c>
      <c r="R325" s="5">
        <v>0</v>
      </c>
      <c r="S325" s="5">
        <v>0</v>
      </c>
      <c r="T325" s="13" t="s">
        <v>1050</v>
      </c>
      <c r="U325" s="48">
        <v>0</v>
      </c>
      <c r="V325" s="48">
        <v>0</v>
      </c>
      <c r="W325" s="13" t="s">
        <v>1050</v>
      </c>
      <c r="X325" s="5" t="s">
        <v>2048</v>
      </c>
      <c r="Y325" s="5" t="s">
        <v>2048</v>
      </c>
      <c r="Z325" s="13" t="s">
        <v>2048</v>
      </c>
      <c r="AA325" s="5">
        <v>4810538</v>
      </c>
      <c r="AB325" s="5">
        <v>4810538</v>
      </c>
      <c r="AC325" s="13">
        <v>0</v>
      </c>
      <c r="AD325" s="5">
        <v>1391256</v>
      </c>
      <c r="AE325" s="5">
        <v>1391256</v>
      </c>
      <c r="AF325" s="13">
        <v>0</v>
      </c>
      <c r="AG325" s="5">
        <v>955725</v>
      </c>
      <c r="AH325" s="5">
        <v>955725</v>
      </c>
      <c r="AI325" s="13">
        <v>0</v>
      </c>
      <c r="AJ325" s="5">
        <v>73182</v>
      </c>
      <c r="AK325" s="5">
        <v>73182</v>
      </c>
      <c r="AL325" s="13">
        <v>0</v>
      </c>
      <c r="AM325" s="5">
        <v>955725</v>
      </c>
      <c r="AN325" s="5">
        <v>955725</v>
      </c>
      <c r="AO325" s="13">
        <v>0</v>
      </c>
      <c r="AP325" s="5">
        <v>73182</v>
      </c>
      <c r="AQ325" s="5">
        <v>73182</v>
      </c>
      <c r="AR325" s="13">
        <v>0</v>
      </c>
    </row>
    <row r="326" spans="1:44" x14ac:dyDescent="0.25">
      <c r="A326" s="1" t="s">
        <v>640</v>
      </c>
      <c r="B326" s="2" t="s">
        <v>641</v>
      </c>
      <c r="C326" s="5">
        <v>394312</v>
      </c>
      <c r="D326" s="5">
        <v>394312</v>
      </c>
      <c r="E326" s="13">
        <v>0</v>
      </c>
      <c r="F326" s="14">
        <v>498410</v>
      </c>
      <c r="G326" s="14">
        <v>498410</v>
      </c>
      <c r="H326" s="13">
        <v>0</v>
      </c>
      <c r="I326" s="48">
        <v>2336465</v>
      </c>
      <c r="J326" s="48">
        <v>2336465</v>
      </c>
      <c r="K326" s="13">
        <v>0</v>
      </c>
      <c r="L326" s="5">
        <v>0</v>
      </c>
      <c r="M326" s="5">
        <v>0</v>
      </c>
      <c r="N326" s="13" t="s">
        <v>1050</v>
      </c>
      <c r="O326" s="5">
        <v>0</v>
      </c>
      <c r="P326" s="5">
        <v>0</v>
      </c>
      <c r="Q326" s="13" t="s">
        <v>1050</v>
      </c>
      <c r="R326" s="5">
        <v>0</v>
      </c>
      <c r="S326" s="5">
        <v>0</v>
      </c>
      <c r="T326" s="13" t="s">
        <v>1050</v>
      </c>
      <c r="U326" s="48">
        <v>0</v>
      </c>
      <c r="V326" s="48">
        <v>0</v>
      </c>
      <c r="W326" s="13" t="s">
        <v>1050</v>
      </c>
      <c r="X326" s="5" t="s">
        <v>2048</v>
      </c>
      <c r="Y326" s="5" t="s">
        <v>2048</v>
      </c>
      <c r="Z326" s="13" t="s">
        <v>2048</v>
      </c>
      <c r="AA326" s="5">
        <v>498410</v>
      </c>
      <c r="AB326" s="5">
        <v>498410</v>
      </c>
      <c r="AC326" s="13">
        <v>0</v>
      </c>
      <c r="AD326" s="5">
        <v>344380</v>
      </c>
      <c r="AE326" s="5">
        <v>344380</v>
      </c>
      <c r="AF326" s="13">
        <v>0</v>
      </c>
      <c r="AG326" s="5">
        <v>394312</v>
      </c>
      <c r="AH326" s="5">
        <v>394312</v>
      </c>
      <c r="AI326" s="13">
        <v>0</v>
      </c>
      <c r="AJ326" s="5">
        <v>30769</v>
      </c>
      <c r="AK326" s="5">
        <v>30769</v>
      </c>
      <c r="AL326" s="13">
        <v>0</v>
      </c>
      <c r="AM326" s="5">
        <v>72907</v>
      </c>
      <c r="AN326" s="5">
        <v>72907</v>
      </c>
      <c r="AO326" s="13">
        <v>0</v>
      </c>
      <c r="AP326" s="5">
        <v>6028</v>
      </c>
      <c r="AQ326" s="5">
        <v>6028</v>
      </c>
      <c r="AR326" s="13">
        <v>0</v>
      </c>
    </row>
    <row r="327" spans="1:44" x14ac:dyDescent="0.25">
      <c r="A327" s="1" t="s">
        <v>642</v>
      </c>
      <c r="B327" s="2" t="s">
        <v>643</v>
      </c>
      <c r="C327" s="5">
        <v>2569003</v>
      </c>
      <c r="D327" s="5">
        <v>2569003</v>
      </c>
      <c r="E327" s="13">
        <v>0</v>
      </c>
      <c r="F327" s="14">
        <v>9746429</v>
      </c>
      <c r="G327" s="14">
        <v>9746429</v>
      </c>
      <c r="H327" s="13">
        <v>0</v>
      </c>
      <c r="I327" s="48">
        <v>11608987</v>
      </c>
      <c r="J327" s="48">
        <v>11608987</v>
      </c>
      <c r="K327" s="13">
        <v>0</v>
      </c>
      <c r="L327" s="5">
        <v>0</v>
      </c>
      <c r="M327" s="5">
        <v>0</v>
      </c>
      <c r="N327" s="13" t="s">
        <v>1050</v>
      </c>
      <c r="O327" s="5">
        <v>0</v>
      </c>
      <c r="P327" s="5">
        <v>0</v>
      </c>
      <c r="Q327" s="13" t="s">
        <v>1050</v>
      </c>
      <c r="R327" s="5">
        <v>0</v>
      </c>
      <c r="S327" s="5">
        <v>0</v>
      </c>
      <c r="T327" s="13" t="s">
        <v>1050</v>
      </c>
      <c r="U327" s="48">
        <v>0</v>
      </c>
      <c r="V327" s="48">
        <v>0</v>
      </c>
      <c r="W327" s="13" t="s">
        <v>1050</v>
      </c>
      <c r="X327" s="5" t="s">
        <v>2048</v>
      </c>
      <c r="Y327" s="5" t="s">
        <v>2048</v>
      </c>
      <c r="Z327" s="13" t="s">
        <v>2048</v>
      </c>
      <c r="AA327" s="5">
        <v>9746429</v>
      </c>
      <c r="AB327" s="5">
        <v>9746429</v>
      </c>
      <c r="AC327" s="13">
        <v>0</v>
      </c>
      <c r="AD327" s="5">
        <v>911942</v>
      </c>
      <c r="AE327" s="5">
        <v>911942</v>
      </c>
      <c r="AF327" s="13">
        <v>0</v>
      </c>
      <c r="AG327" s="5">
        <v>2569003</v>
      </c>
      <c r="AH327" s="5">
        <v>2569003</v>
      </c>
      <c r="AI327" s="13">
        <v>0</v>
      </c>
      <c r="AJ327" s="5">
        <v>153985</v>
      </c>
      <c r="AK327" s="5">
        <v>153985</v>
      </c>
      <c r="AL327" s="13">
        <v>0</v>
      </c>
      <c r="AM327" s="5">
        <v>2569003</v>
      </c>
      <c r="AN327" s="5">
        <v>2569003</v>
      </c>
      <c r="AO327" s="13">
        <v>0</v>
      </c>
      <c r="AP327" s="5">
        <v>153985</v>
      </c>
      <c r="AQ327" s="5">
        <v>153985</v>
      </c>
      <c r="AR327" s="13">
        <v>0</v>
      </c>
    </row>
    <row r="328" spans="1:44" x14ac:dyDescent="0.25">
      <c r="A328" s="1" t="s">
        <v>644</v>
      </c>
      <c r="B328" s="2" t="s">
        <v>645</v>
      </c>
      <c r="C328" s="5">
        <v>1505178</v>
      </c>
      <c r="D328" s="5">
        <v>1505178</v>
      </c>
      <c r="E328" s="13">
        <v>0</v>
      </c>
      <c r="F328" s="14">
        <v>13504</v>
      </c>
      <c r="G328" s="14">
        <v>13504</v>
      </c>
      <c r="H328" s="13">
        <v>0</v>
      </c>
      <c r="I328" s="48">
        <v>7939986</v>
      </c>
      <c r="J328" s="48">
        <v>7939986</v>
      </c>
      <c r="K328" s="13">
        <v>0</v>
      </c>
      <c r="L328" s="5">
        <v>0</v>
      </c>
      <c r="M328" s="5">
        <v>0</v>
      </c>
      <c r="N328" s="13" t="s">
        <v>1050</v>
      </c>
      <c r="O328" s="5">
        <v>0</v>
      </c>
      <c r="P328" s="5">
        <v>0</v>
      </c>
      <c r="Q328" s="13" t="s">
        <v>1050</v>
      </c>
      <c r="R328" s="5">
        <v>0</v>
      </c>
      <c r="S328" s="5">
        <v>0</v>
      </c>
      <c r="T328" s="13" t="s">
        <v>1050</v>
      </c>
      <c r="U328" s="48">
        <v>0</v>
      </c>
      <c r="V328" s="48">
        <v>0</v>
      </c>
      <c r="W328" s="13" t="s">
        <v>1050</v>
      </c>
      <c r="X328" s="5" t="s">
        <v>2048</v>
      </c>
      <c r="Y328" s="5" t="s">
        <v>2048</v>
      </c>
      <c r="Z328" s="13" t="s">
        <v>2048</v>
      </c>
      <c r="AA328" s="5">
        <v>13504</v>
      </c>
      <c r="AB328" s="5">
        <v>13504</v>
      </c>
      <c r="AC328" s="13">
        <v>0</v>
      </c>
      <c r="AD328" s="5">
        <v>739519</v>
      </c>
      <c r="AE328" s="5">
        <v>739519</v>
      </c>
      <c r="AF328" s="13">
        <v>0</v>
      </c>
      <c r="AG328" s="5">
        <v>1505178</v>
      </c>
      <c r="AH328" s="5">
        <v>1505178</v>
      </c>
      <c r="AI328" s="13">
        <v>0</v>
      </c>
      <c r="AJ328" s="5">
        <v>105019</v>
      </c>
      <c r="AK328" s="5">
        <v>105019</v>
      </c>
      <c r="AL328" s="13">
        <v>0</v>
      </c>
      <c r="AM328" s="5">
        <v>2678</v>
      </c>
      <c r="AN328" s="5">
        <v>2678</v>
      </c>
      <c r="AO328" s="13">
        <v>0</v>
      </c>
      <c r="AP328" s="5">
        <v>66</v>
      </c>
      <c r="AQ328" s="5">
        <v>66</v>
      </c>
      <c r="AR328" s="13">
        <v>0</v>
      </c>
    </row>
    <row r="329" spans="1:44" x14ac:dyDescent="0.25">
      <c r="A329" s="1" t="s">
        <v>646</v>
      </c>
      <c r="B329" s="2" t="s">
        <v>647</v>
      </c>
      <c r="C329" s="5">
        <v>750902</v>
      </c>
      <c r="D329" s="5">
        <v>750902</v>
      </c>
      <c r="E329" s="13">
        <v>0</v>
      </c>
      <c r="F329" s="14">
        <v>0</v>
      </c>
      <c r="G329" s="14">
        <v>0</v>
      </c>
      <c r="H329" s="13" t="s">
        <v>1050</v>
      </c>
      <c r="I329" s="48">
        <v>0</v>
      </c>
      <c r="J329" s="48">
        <v>0</v>
      </c>
      <c r="K329" s="13" t="s">
        <v>1050</v>
      </c>
      <c r="L329" s="5">
        <v>0</v>
      </c>
      <c r="M329" s="5">
        <v>0</v>
      </c>
      <c r="N329" s="13" t="s">
        <v>1050</v>
      </c>
      <c r="O329" s="5">
        <v>0</v>
      </c>
      <c r="P329" s="5">
        <v>0</v>
      </c>
      <c r="Q329" s="13" t="s">
        <v>1050</v>
      </c>
      <c r="R329" s="5">
        <v>0</v>
      </c>
      <c r="S329" s="5">
        <v>0</v>
      </c>
      <c r="T329" s="13" t="s">
        <v>1050</v>
      </c>
      <c r="U329" s="48">
        <v>0</v>
      </c>
      <c r="V329" s="48">
        <v>0</v>
      </c>
      <c r="W329" s="13" t="s">
        <v>1050</v>
      </c>
      <c r="X329" s="5" t="s">
        <v>2048</v>
      </c>
      <c r="Y329" s="5" t="s">
        <v>2048</v>
      </c>
      <c r="Z329" s="13" t="s">
        <v>2048</v>
      </c>
      <c r="AA329" s="5">
        <v>0</v>
      </c>
      <c r="AB329" s="5">
        <v>0</v>
      </c>
      <c r="AC329" s="13" t="s">
        <v>1050</v>
      </c>
      <c r="AD329" s="5">
        <v>449588</v>
      </c>
      <c r="AE329" s="5">
        <v>449588</v>
      </c>
      <c r="AF329" s="13">
        <v>0</v>
      </c>
      <c r="AG329" s="5">
        <v>750902</v>
      </c>
      <c r="AH329" s="5">
        <v>750902</v>
      </c>
      <c r="AI329" s="13">
        <v>0</v>
      </c>
      <c r="AJ329" s="5">
        <v>41250</v>
      </c>
      <c r="AK329" s="5">
        <v>41250</v>
      </c>
      <c r="AL329" s="13">
        <v>0</v>
      </c>
      <c r="AM329" s="5">
        <v>0</v>
      </c>
      <c r="AN329" s="5">
        <v>0</v>
      </c>
      <c r="AO329" s="13" t="s">
        <v>1050</v>
      </c>
      <c r="AP329" s="5">
        <v>0</v>
      </c>
      <c r="AQ329" s="5">
        <v>0</v>
      </c>
      <c r="AR329" s="13" t="s">
        <v>1050</v>
      </c>
    </row>
    <row r="330" spans="1:44" x14ac:dyDescent="0.25">
      <c r="A330" s="1" t="s">
        <v>648</v>
      </c>
      <c r="B330" s="2" t="s">
        <v>649</v>
      </c>
      <c r="C330" s="5">
        <v>894213</v>
      </c>
      <c r="D330" s="5">
        <v>894213</v>
      </c>
      <c r="E330" s="13">
        <v>0</v>
      </c>
      <c r="F330" s="14">
        <v>3415573</v>
      </c>
      <c r="G330" s="14">
        <v>3415573</v>
      </c>
      <c r="H330" s="13">
        <v>0</v>
      </c>
      <c r="I330" s="48">
        <v>4898720</v>
      </c>
      <c r="J330" s="48">
        <v>4898720</v>
      </c>
      <c r="K330" s="13">
        <v>0</v>
      </c>
      <c r="L330" s="5">
        <v>0</v>
      </c>
      <c r="M330" s="5">
        <v>0</v>
      </c>
      <c r="N330" s="13" t="s">
        <v>1050</v>
      </c>
      <c r="O330" s="5">
        <v>0</v>
      </c>
      <c r="P330" s="5">
        <v>0</v>
      </c>
      <c r="Q330" s="13" t="s">
        <v>1050</v>
      </c>
      <c r="R330" s="5">
        <v>0</v>
      </c>
      <c r="S330" s="5">
        <v>0</v>
      </c>
      <c r="T330" s="13" t="s">
        <v>1050</v>
      </c>
      <c r="U330" s="48">
        <v>0</v>
      </c>
      <c r="V330" s="48">
        <v>0</v>
      </c>
      <c r="W330" s="13" t="s">
        <v>1050</v>
      </c>
      <c r="X330" s="5" t="s">
        <v>2048</v>
      </c>
      <c r="Y330" s="5" t="s">
        <v>2048</v>
      </c>
      <c r="Z330" s="13" t="s">
        <v>2048</v>
      </c>
      <c r="AA330" s="5">
        <v>3415573</v>
      </c>
      <c r="AB330" s="5">
        <v>3415573</v>
      </c>
      <c r="AC330" s="13">
        <v>0</v>
      </c>
      <c r="AD330" s="5">
        <v>509551</v>
      </c>
      <c r="AE330" s="5">
        <v>509551</v>
      </c>
      <c r="AF330" s="13">
        <v>0</v>
      </c>
      <c r="AG330" s="5">
        <v>894213</v>
      </c>
      <c r="AH330" s="5">
        <v>894213</v>
      </c>
      <c r="AI330" s="13">
        <v>0</v>
      </c>
      <c r="AJ330" s="5">
        <v>59103</v>
      </c>
      <c r="AK330" s="5">
        <v>59103</v>
      </c>
      <c r="AL330" s="13">
        <v>0</v>
      </c>
      <c r="AM330" s="5">
        <v>716879</v>
      </c>
      <c r="AN330" s="5">
        <v>716879</v>
      </c>
      <c r="AO330" s="13">
        <v>0</v>
      </c>
      <c r="AP330" s="5">
        <v>42281</v>
      </c>
      <c r="AQ330" s="5">
        <v>42281</v>
      </c>
      <c r="AR330" s="13">
        <v>0</v>
      </c>
    </row>
    <row r="331" spans="1:44" x14ac:dyDescent="0.25">
      <c r="A331" s="1" t="s">
        <v>650</v>
      </c>
      <c r="B331" s="2" t="s">
        <v>651</v>
      </c>
      <c r="C331" s="5">
        <v>1461968</v>
      </c>
      <c r="D331" s="5">
        <v>1461968</v>
      </c>
      <c r="E331" s="13">
        <v>0</v>
      </c>
      <c r="F331" s="14">
        <v>8792309</v>
      </c>
      <c r="G331" s="14">
        <v>8792309</v>
      </c>
      <c r="H331" s="13">
        <v>0</v>
      </c>
      <c r="I331" s="48">
        <v>8992348</v>
      </c>
      <c r="J331" s="48">
        <v>8992348</v>
      </c>
      <c r="K331" s="13">
        <v>0</v>
      </c>
      <c r="L331" s="5">
        <v>0</v>
      </c>
      <c r="M331" s="5">
        <v>0</v>
      </c>
      <c r="N331" s="13" t="s">
        <v>1050</v>
      </c>
      <c r="O331" s="5">
        <v>0</v>
      </c>
      <c r="P331" s="5">
        <v>0</v>
      </c>
      <c r="Q331" s="13" t="s">
        <v>1050</v>
      </c>
      <c r="R331" s="5">
        <v>0</v>
      </c>
      <c r="S331" s="5">
        <v>0</v>
      </c>
      <c r="T331" s="13" t="s">
        <v>1050</v>
      </c>
      <c r="U331" s="48">
        <v>0</v>
      </c>
      <c r="V331" s="48">
        <v>0</v>
      </c>
      <c r="W331" s="13" t="s">
        <v>1050</v>
      </c>
      <c r="X331" s="5" t="s">
        <v>2048</v>
      </c>
      <c r="Y331" s="5" t="s">
        <v>2048</v>
      </c>
      <c r="Z331" s="13" t="s">
        <v>2048</v>
      </c>
      <c r="AA331" s="5">
        <v>8792309</v>
      </c>
      <c r="AB331" s="5">
        <v>8792309</v>
      </c>
      <c r="AC331" s="13">
        <v>0</v>
      </c>
      <c r="AD331" s="5">
        <v>941271</v>
      </c>
      <c r="AE331" s="5">
        <v>941271</v>
      </c>
      <c r="AF331" s="13">
        <v>0</v>
      </c>
      <c r="AG331" s="5">
        <v>1461968</v>
      </c>
      <c r="AH331" s="5">
        <v>1461968</v>
      </c>
      <c r="AI331" s="13">
        <v>0</v>
      </c>
      <c r="AJ331" s="5">
        <v>92821</v>
      </c>
      <c r="AK331" s="5">
        <v>92821</v>
      </c>
      <c r="AL331" s="13">
        <v>0</v>
      </c>
      <c r="AM331" s="5">
        <v>1461968</v>
      </c>
      <c r="AN331" s="5">
        <v>1461968</v>
      </c>
      <c r="AO331" s="13">
        <v>0</v>
      </c>
      <c r="AP331" s="5">
        <v>92821</v>
      </c>
      <c r="AQ331" s="5">
        <v>92821</v>
      </c>
      <c r="AR331" s="13">
        <v>0</v>
      </c>
    </row>
    <row r="332" spans="1:44" x14ac:dyDescent="0.25">
      <c r="A332" s="1" t="s">
        <v>652</v>
      </c>
      <c r="B332" s="2" t="s">
        <v>653</v>
      </c>
      <c r="C332" s="5">
        <v>665322</v>
      </c>
      <c r="D332" s="5">
        <v>665322</v>
      </c>
      <c r="E332" s="13">
        <v>0</v>
      </c>
      <c r="F332" s="14">
        <v>2090094</v>
      </c>
      <c r="G332" s="14">
        <v>2090094</v>
      </c>
      <c r="H332" s="13">
        <v>0</v>
      </c>
      <c r="I332" s="48">
        <v>3020477</v>
      </c>
      <c r="J332" s="48">
        <v>3020477</v>
      </c>
      <c r="K332" s="13">
        <v>0</v>
      </c>
      <c r="L332" s="5">
        <v>0</v>
      </c>
      <c r="M332" s="5">
        <v>0</v>
      </c>
      <c r="N332" s="13" t="s">
        <v>1050</v>
      </c>
      <c r="O332" s="5">
        <v>0</v>
      </c>
      <c r="P332" s="5">
        <v>0</v>
      </c>
      <c r="Q332" s="13" t="s">
        <v>1050</v>
      </c>
      <c r="R332" s="5">
        <v>0</v>
      </c>
      <c r="S332" s="5">
        <v>0</v>
      </c>
      <c r="T332" s="13" t="s">
        <v>1050</v>
      </c>
      <c r="U332" s="48">
        <v>0</v>
      </c>
      <c r="V332" s="48">
        <v>0</v>
      </c>
      <c r="W332" s="13" t="s">
        <v>1050</v>
      </c>
      <c r="X332" s="5" t="s">
        <v>2048</v>
      </c>
      <c r="Y332" s="5" t="s">
        <v>2048</v>
      </c>
      <c r="Z332" s="13" t="s">
        <v>2048</v>
      </c>
      <c r="AA332" s="5">
        <v>2090094</v>
      </c>
      <c r="AB332" s="5">
        <v>2090094</v>
      </c>
      <c r="AC332" s="13">
        <v>0</v>
      </c>
      <c r="AD332" s="5">
        <v>475830</v>
      </c>
      <c r="AE332" s="5">
        <v>475830</v>
      </c>
      <c r="AF332" s="13">
        <v>0</v>
      </c>
      <c r="AG332" s="5">
        <v>665322</v>
      </c>
      <c r="AH332" s="5">
        <v>665322</v>
      </c>
      <c r="AI332" s="13">
        <v>0</v>
      </c>
      <c r="AJ332" s="5">
        <v>46883</v>
      </c>
      <c r="AK332" s="5">
        <v>46883</v>
      </c>
      <c r="AL332" s="13">
        <v>0</v>
      </c>
      <c r="AM332" s="5">
        <v>575992</v>
      </c>
      <c r="AN332" s="5">
        <v>575992</v>
      </c>
      <c r="AO332" s="13">
        <v>0</v>
      </c>
      <c r="AP332" s="5">
        <v>41907</v>
      </c>
      <c r="AQ332" s="5">
        <v>41907</v>
      </c>
      <c r="AR332" s="13">
        <v>0</v>
      </c>
    </row>
    <row r="333" spans="1:44" x14ac:dyDescent="0.25">
      <c r="A333" s="1" t="s">
        <v>654</v>
      </c>
      <c r="B333" s="2" t="s">
        <v>655</v>
      </c>
      <c r="C333" s="5">
        <v>11470901</v>
      </c>
      <c r="D333" s="5">
        <v>11470901</v>
      </c>
      <c r="E333" s="13">
        <v>0</v>
      </c>
      <c r="F333" s="14">
        <v>63491201</v>
      </c>
      <c r="G333" s="14">
        <v>63491201</v>
      </c>
      <c r="H333" s="13">
        <v>0</v>
      </c>
      <c r="I333" s="48">
        <v>87748644</v>
      </c>
      <c r="J333" s="48">
        <v>87748644</v>
      </c>
      <c r="K333" s="13">
        <v>0</v>
      </c>
      <c r="L333" s="5">
        <v>62.8</v>
      </c>
      <c r="M333" s="5">
        <v>62.8</v>
      </c>
      <c r="N333" s="13">
        <v>0</v>
      </c>
      <c r="O333" s="5">
        <v>203195</v>
      </c>
      <c r="P333" s="5">
        <v>203195</v>
      </c>
      <c r="Q333" s="13">
        <v>0</v>
      </c>
      <c r="R333" s="5">
        <v>4928935</v>
      </c>
      <c r="S333" s="5">
        <v>4928935</v>
      </c>
      <c r="T333" s="13">
        <v>0</v>
      </c>
      <c r="U333" s="48">
        <v>4498288</v>
      </c>
      <c r="V333" s="48">
        <v>4498288</v>
      </c>
      <c r="W333" s="13">
        <v>0</v>
      </c>
      <c r="X333" s="5" t="s">
        <v>2049</v>
      </c>
      <c r="Y333" s="5" t="s">
        <v>2049</v>
      </c>
      <c r="Z333" s="13" t="s">
        <v>2048</v>
      </c>
      <c r="AA333" s="5">
        <v>68420136</v>
      </c>
      <c r="AB333" s="5">
        <v>68420136</v>
      </c>
      <c r="AC333" s="13">
        <v>0</v>
      </c>
      <c r="AD333" s="5">
        <v>10479742</v>
      </c>
      <c r="AE333" s="5">
        <v>10479742</v>
      </c>
      <c r="AF333" s="13">
        <v>0</v>
      </c>
      <c r="AG333" s="5">
        <v>11674096</v>
      </c>
      <c r="AH333" s="5">
        <v>11674096</v>
      </c>
      <c r="AI333" s="13">
        <v>0</v>
      </c>
      <c r="AJ333" s="5">
        <v>786667</v>
      </c>
      <c r="AK333" s="5">
        <v>786667</v>
      </c>
      <c r="AL333" s="13">
        <v>0</v>
      </c>
      <c r="AM333" s="5">
        <v>11319556</v>
      </c>
      <c r="AN333" s="5">
        <v>11319556</v>
      </c>
      <c r="AO333" s="13">
        <v>0</v>
      </c>
      <c r="AP333" s="5">
        <v>758031</v>
      </c>
      <c r="AQ333" s="5">
        <v>758031</v>
      </c>
      <c r="AR333" s="13">
        <v>0</v>
      </c>
    </row>
    <row r="334" spans="1:44" x14ac:dyDescent="0.25">
      <c r="A334" s="1" t="s">
        <v>656</v>
      </c>
      <c r="B334" s="2" t="s">
        <v>657</v>
      </c>
      <c r="C334" s="5">
        <v>804006</v>
      </c>
      <c r="D334" s="5">
        <v>804006</v>
      </c>
      <c r="E334" s="13">
        <v>0</v>
      </c>
      <c r="F334" s="14">
        <v>792365</v>
      </c>
      <c r="G334" s="14">
        <v>792365</v>
      </c>
      <c r="H334" s="13">
        <v>0</v>
      </c>
      <c r="I334" s="48">
        <v>2209553</v>
      </c>
      <c r="J334" s="48">
        <v>2209553</v>
      </c>
      <c r="K334" s="13">
        <v>0</v>
      </c>
      <c r="L334" s="5">
        <v>0</v>
      </c>
      <c r="M334" s="5">
        <v>0</v>
      </c>
      <c r="N334" s="13" t="s">
        <v>1050</v>
      </c>
      <c r="O334" s="5">
        <v>0</v>
      </c>
      <c r="P334" s="5">
        <v>0</v>
      </c>
      <c r="Q334" s="13" t="s">
        <v>1050</v>
      </c>
      <c r="R334" s="5">
        <v>0</v>
      </c>
      <c r="S334" s="5">
        <v>0</v>
      </c>
      <c r="T334" s="13" t="s">
        <v>1050</v>
      </c>
      <c r="U334" s="48">
        <v>0</v>
      </c>
      <c r="V334" s="48">
        <v>0</v>
      </c>
      <c r="W334" s="13" t="s">
        <v>1050</v>
      </c>
      <c r="X334" s="5" t="s">
        <v>2048</v>
      </c>
      <c r="Y334" s="5" t="s">
        <v>2048</v>
      </c>
      <c r="Z334" s="13" t="s">
        <v>2048</v>
      </c>
      <c r="AA334" s="5">
        <v>792365</v>
      </c>
      <c r="AB334" s="5">
        <v>792365</v>
      </c>
      <c r="AC334" s="13">
        <v>0</v>
      </c>
      <c r="AD334" s="5">
        <v>89526</v>
      </c>
      <c r="AE334" s="5">
        <v>89526</v>
      </c>
      <c r="AF334" s="13">
        <v>0</v>
      </c>
      <c r="AG334" s="5">
        <v>804006</v>
      </c>
      <c r="AH334" s="5">
        <v>804006</v>
      </c>
      <c r="AI334" s="13">
        <v>0</v>
      </c>
      <c r="AJ334" s="5">
        <v>42400</v>
      </c>
      <c r="AK334" s="5">
        <v>42400</v>
      </c>
      <c r="AL334" s="13">
        <v>0</v>
      </c>
      <c r="AM334" s="5">
        <v>804006</v>
      </c>
      <c r="AN334" s="5">
        <v>804006</v>
      </c>
      <c r="AO334" s="13">
        <v>0</v>
      </c>
      <c r="AP334" s="5">
        <v>42400</v>
      </c>
      <c r="AQ334" s="5">
        <v>42400</v>
      </c>
      <c r="AR334" s="13">
        <v>0</v>
      </c>
    </row>
    <row r="335" spans="1:44" x14ac:dyDescent="0.25">
      <c r="A335" s="1" t="s">
        <v>658</v>
      </c>
      <c r="B335" s="2" t="s">
        <v>659</v>
      </c>
      <c r="C335" s="5">
        <v>1094943</v>
      </c>
      <c r="D335" s="5">
        <v>1094943</v>
      </c>
      <c r="E335" s="13">
        <v>0</v>
      </c>
      <c r="F335" s="14">
        <v>4639944</v>
      </c>
      <c r="G335" s="14">
        <v>4639944</v>
      </c>
      <c r="H335" s="13">
        <v>0</v>
      </c>
      <c r="I335" s="48">
        <v>9236098</v>
      </c>
      <c r="J335" s="48">
        <v>9236098</v>
      </c>
      <c r="K335" s="13">
        <v>0</v>
      </c>
      <c r="L335" s="5">
        <v>0</v>
      </c>
      <c r="M335" s="5">
        <v>0</v>
      </c>
      <c r="N335" s="13" t="s">
        <v>1050</v>
      </c>
      <c r="O335" s="5">
        <v>0</v>
      </c>
      <c r="P335" s="5">
        <v>0</v>
      </c>
      <c r="Q335" s="13" t="s">
        <v>1050</v>
      </c>
      <c r="R335" s="5">
        <v>0</v>
      </c>
      <c r="S335" s="5">
        <v>0</v>
      </c>
      <c r="T335" s="13" t="s">
        <v>1050</v>
      </c>
      <c r="U335" s="48">
        <v>0</v>
      </c>
      <c r="V335" s="48">
        <v>0</v>
      </c>
      <c r="W335" s="13" t="s">
        <v>1050</v>
      </c>
      <c r="X335" s="5" t="s">
        <v>2048</v>
      </c>
      <c r="Y335" s="5" t="s">
        <v>2048</v>
      </c>
      <c r="Z335" s="13" t="s">
        <v>2048</v>
      </c>
      <c r="AA335" s="5">
        <v>4639944</v>
      </c>
      <c r="AB335" s="5">
        <v>4639944</v>
      </c>
      <c r="AC335" s="13">
        <v>0</v>
      </c>
      <c r="AD335" s="5">
        <v>1407962</v>
      </c>
      <c r="AE335" s="5">
        <v>1407962</v>
      </c>
      <c r="AF335" s="13">
        <v>0</v>
      </c>
      <c r="AG335" s="5">
        <v>1094943</v>
      </c>
      <c r="AH335" s="5">
        <v>1094943</v>
      </c>
      <c r="AI335" s="13">
        <v>0</v>
      </c>
      <c r="AJ335" s="5">
        <v>82801</v>
      </c>
      <c r="AK335" s="5">
        <v>82801</v>
      </c>
      <c r="AL335" s="13">
        <v>0</v>
      </c>
      <c r="AM335" s="5">
        <v>1094943</v>
      </c>
      <c r="AN335" s="5">
        <v>1094943</v>
      </c>
      <c r="AO335" s="13">
        <v>0</v>
      </c>
      <c r="AP335" s="5">
        <v>82801</v>
      </c>
      <c r="AQ335" s="5">
        <v>82801</v>
      </c>
      <c r="AR335" s="13">
        <v>0</v>
      </c>
    </row>
    <row r="336" spans="1:44" x14ac:dyDescent="0.25">
      <c r="A336" s="1" t="s">
        <v>660</v>
      </c>
      <c r="B336" s="2" t="s">
        <v>661</v>
      </c>
      <c r="C336" s="5">
        <v>269558</v>
      </c>
      <c r="D336" s="5">
        <v>269558</v>
      </c>
      <c r="E336" s="13">
        <v>0</v>
      </c>
      <c r="F336" s="14">
        <v>0</v>
      </c>
      <c r="G336" s="14">
        <v>0</v>
      </c>
      <c r="H336" s="13" t="s">
        <v>1050</v>
      </c>
      <c r="I336" s="48">
        <v>536187</v>
      </c>
      <c r="J336" s="48">
        <v>536187</v>
      </c>
      <c r="K336" s="13">
        <v>0</v>
      </c>
      <c r="L336" s="5">
        <v>0</v>
      </c>
      <c r="M336" s="5">
        <v>0</v>
      </c>
      <c r="N336" s="13" t="s">
        <v>1050</v>
      </c>
      <c r="O336" s="5">
        <v>0</v>
      </c>
      <c r="P336" s="5">
        <v>0</v>
      </c>
      <c r="Q336" s="13" t="s">
        <v>1050</v>
      </c>
      <c r="R336" s="5">
        <v>0</v>
      </c>
      <c r="S336" s="5">
        <v>0</v>
      </c>
      <c r="T336" s="13" t="s">
        <v>1050</v>
      </c>
      <c r="U336" s="48">
        <v>0</v>
      </c>
      <c r="V336" s="48">
        <v>0</v>
      </c>
      <c r="W336" s="13" t="s">
        <v>1050</v>
      </c>
      <c r="X336" s="5" t="s">
        <v>2048</v>
      </c>
      <c r="Y336" s="5" t="s">
        <v>2048</v>
      </c>
      <c r="Z336" s="13" t="s">
        <v>2048</v>
      </c>
      <c r="AA336" s="5">
        <v>0</v>
      </c>
      <c r="AB336" s="5">
        <v>0</v>
      </c>
      <c r="AC336" s="13" t="s">
        <v>1050</v>
      </c>
      <c r="AD336" s="5">
        <v>33736</v>
      </c>
      <c r="AE336" s="5">
        <v>33736</v>
      </c>
      <c r="AF336" s="13">
        <v>0</v>
      </c>
      <c r="AG336" s="5">
        <v>269558</v>
      </c>
      <c r="AH336" s="5">
        <v>269558</v>
      </c>
      <c r="AI336" s="13">
        <v>0</v>
      </c>
      <c r="AJ336" s="5">
        <v>18435</v>
      </c>
      <c r="AK336" s="5">
        <v>18435</v>
      </c>
      <c r="AL336" s="13">
        <v>0</v>
      </c>
      <c r="AM336" s="5">
        <v>0</v>
      </c>
      <c r="AN336" s="5">
        <v>0</v>
      </c>
      <c r="AO336" s="13" t="s">
        <v>1050</v>
      </c>
      <c r="AP336" s="5">
        <v>0</v>
      </c>
      <c r="AQ336" s="5">
        <v>0</v>
      </c>
      <c r="AR336" s="13" t="s">
        <v>1050</v>
      </c>
    </row>
    <row r="337" spans="1:44" x14ac:dyDescent="0.25">
      <c r="A337" s="1" t="s">
        <v>662</v>
      </c>
      <c r="B337" s="2" t="s">
        <v>663</v>
      </c>
      <c r="C337" s="5">
        <v>5531516</v>
      </c>
      <c r="D337" s="5">
        <v>5531516</v>
      </c>
      <c r="E337" s="13">
        <v>0</v>
      </c>
      <c r="F337" s="14">
        <v>25131852</v>
      </c>
      <c r="G337" s="14">
        <v>25131852</v>
      </c>
      <c r="H337" s="13">
        <v>0</v>
      </c>
      <c r="I337" s="48">
        <v>52109911</v>
      </c>
      <c r="J337" s="48">
        <v>52109911</v>
      </c>
      <c r="K337" s="13">
        <v>0</v>
      </c>
      <c r="L337" s="5">
        <v>152.19999999999999</v>
      </c>
      <c r="M337" s="5">
        <v>152.19999999999999</v>
      </c>
      <c r="N337" s="13">
        <v>0</v>
      </c>
      <c r="O337" s="5">
        <v>6739150</v>
      </c>
      <c r="P337" s="5">
        <v>6739150</v>
      </c>
      <c r="Q337" s="13">
        <v>0</v>
      </c>
      <c r="R337" s="5">
        <v>183395492</v>
      </c>
      <c r="S337" s="5">
        <v>183395492</v>
      </c>
      <c r="T337" s="13">
        <v>0</v>
      </c>
      <c r="U337" s="48">
        <v>128197694</v>
      </c>
      <c r="V337" s="48">
        <v>128197694</v>
      </c>
      <c r="W337" s="13">
        <v>0</v>
      </c>
      <c r="X337" s="5" t="s">
        <v>2049</v>
      </c>
      <c r="Y337" s="5" t="s">
        <v>2049</v>
      </c>
      <c r="Z337" s="13" t="s">
        <v>2048</v>
      </c>
      <c r="AA337" s="5">
        <v>208527344</v>
      </c>
      <c r="AB337" s="5">
        <v>208527344</v>
      </c>
      <c r="AC337" s="13">
        <v>0</v>
      </c>
      <c r="AD337" s="5">
        <v>15188024</v>
      </c>
      <c r="AE337" s="5">
        <v>15188024</v>
      </c>
      <c r="AF337" s="13">
        <v>0</v>
      </c>
      <c r="AG337" s="5">
        <v>12270666</v>
      </c>
      <c r="AH337" s="5">
        <v>12270666</v>
      </c>
      <c r="AI337" s="13">
        <v>0</v>
      </c>
      <c r="AJ337" s="5">
        <v>670188</v>
      </c>
      <c r="AK337" s="5">
        <v>670188</v>
      </c>
      <c r="AL337" s="13">
        <v>0</v>
      </c>
      <c r="AM337" s="5">
        <v>12036062</v>
      </c>
      <c r="AN337" s="5">
        <v>12036062</v>
      </c>
      <c r="AO337" s="13">
        <v>0</v>
      </c>
      <c r="AP337" s="5">
        <v>654641</v>
      </c>
      <c r="AQ337" s="5">
        <v>654641</v>
      </c>
      <c r="AR337" s="13">
        <v>0</v>
      </c>
    </row>
    <row r="338" spans="1:44" x14ac:dyDescent="0.25">
      <c r="A338" s="1" t="s">
        <v>664</v>
      </c>
      <c r="B338" s="2" t="s">
        <v>665</v>
      </c>
      <c r="C338" s="5">
        <v>8880067</v>
      </c>
      <c r="D338" s="5">
        <v>8880067</v>
      </c>
      <c r="E338" s="13">
        <v>0</v>
      </c>
      <c r="F338" s="14">
        <v>50451416</v>
      </c>
      <c r="G338" s="14">
        <v>50451416</v>
      </c>
      <c r="H338" s="13">
        <v>0</v>
      </c>
      <c r="I338" s="48">
        <v>85358541</v>
      </c>
      <c r="J338" s="48">
        <v>85358541</v>
      </c>
      <c r="K338" s="13">
        <v>0</v>
      </c>
      <c r="L338" s="5">
        <v>30.2</v>
      </c>
      <c r="M338" s="5">
        <v>30.2</v>
      </c>
      <c r="N338" s="13">
        <v>0</v>
      </c>
      <c r="O338" s="5">
        <v>1256896</v>
      </c>
      <c r="P338" s="5">
        <v>1256896</v>
      </c>
      <c r="Q338" s="13">
        <v>0</v>
      </c>
      <c r="R338" s="5">
        <v>16413555</v>
      </c>
      <c r="S338" s="5">
        <v>16413555</v>
      </c>
      <c r="T338" s="13">
        <v>0</v>
      </c>
      <c r="U338" s="48">
        <v>38161830</v>
      </c>
      <c r="V338" s="48">
        <v>38161830</v>
      </c>
      <c r="W338" s="13">
        <v>0</v>
      </c>
      <c r="X338" s="5" t="s">
        <v>2048</v>
      </c>
      <c r="Y338" s="5" t="s">
        <v>2048</v>
      </c>
      <c r="Z338" s="13" t="s">
        <v>2048</v>
      </c>
      <c r="AA338" s="5">
        <v>66864971</v>
      </c>
      <c r="AB338" s="5">
        <v>66864971</v>
      </c>
      <c r="AC338" s="13">
        <v>0</v>
      </c>
      <c r="AD338" s="5">
        <v>21700662</v>
      </c>
      <c r="AE338" s="5">
        <v>21700662</v>
      </c>
      <c r="AF338" s="13">
        <v>0</v>
      </c>
      <c r="AG338" s="5">
        <v>10136963</v>
      </c>
      <c r="AH338" s="5">
        <v>10136963</v>
      </c>
      <c r="AI338" s="13">
        <v>0</v>
      </c>
      <c r="AJ338" s="5">
        <v>939554</v>
      </c>
      <c r="AK338" s="5">
        <v>939554</v>
      </c>
      <c r="AL338" s="13">
        <v>0</v>
      </c>
      <c r="AM338" s="5">
        <v>9881492</v>
      </c>
      <c r="AN338" s="5">
        <v>9881492</v>
      </c>
      <c r="AO338" s="13">
        <v>0</v>
      </c>
      <c r="AP338" s="5">
        <v>926783</v>
      </c>
      <c r="AQ338" s="5">
        <v>926783</v>
      </c>
      <c r="AR338" s="13">
        <v>0</v>
      </c>
    </row>
    <row r="339" spans="1:44" x14ac:dyDescent="0.25">
      <c r="A339" s="2" t="s">
        <v>666</v>
      </c>
      <c r="B339" s="2" t="s">
        <v>667</v>
      </c>
      <c r="C339" s="5" t="s">
        <v>1050</v>
      </c>
      <c r="D339" s="5">
        <v>336526.87333953514</v>
      </c>
      <c r="E339" s="13" t="s">
        <v>2028</v>
      </c>
      <c r="F339" s="14" t="s">
        <v>1050</v>
      </c>
      <c r="G339" s="14">
        <v>222791.73037974935</v>
      </c>
      <c r="H339" s="13" t="s">
        <v>2028</v>
      </c>
      <c r="I339" s="48" t="s">
        <v>1050</v>
      </c>
      <c r="J339" s="48">
        <v>561671.23425439361</v>
      </c>
      <c r="K339" s="13" t="s">
        <v>2028</v>
      </c>
      <c r="L339" s="5" t="s">
        <v>1050</v>
      </c>
      <c r="M339" s="5">
        <v>0</v>
      </c>
      <c r="N339" s="13" t="s">
        <v>2028</v>
      </c>
      <c r="O339" s="5" t="s">
        <v>1050</v>
      </c>
      <c r="P339" s="5">
        <v>0</v>
      </c>
      <c r="Q339" s="13" t="s">
        <v>2028</v>
      </c>
      <c r="R339" s="5" t="s">
        <v>1050</v>
      </c>
      <c r="S339" s="5">
        <v>0</v>
      </c>
      <c r="T339" s="13" t="s">
        <v>2028</v>
      </c>
      <c r="U339" s="48" t="s">
        <v>1050</v>
      </c>
      <c r="V339" s="48">
        <v>0</v>
      </c>
      <c r="W339" s="13" t="s">
        <v>2028</v>
      </c>
      <c r="X339" s="5" t="s">
        <v>1050</v>
      </c>
      <c r="Y339" s="5" t="s">
        <v>2048</v>
      </c>
      <c r="Z339" s="13" t="s">
        <v>2049</v>
      </c>
      <c r="AA339" s="5" t="s">
        <v>1050</v>
      </c>
      <c r="AB339" s="5">
        <v>222791.73037974935</v>
      </c>
      <c r="AC339" s="13" t="s">
        <v>2028</v>
      </c>
      <c r="AD339" s="5" t="s">
        <v>1050</v>
      </c>
      <c r="AE339" s="5">
        <v>23830.236592663365</v>
      </c>
      <c r="AF339" s="13" t="s">
        <v>2028</v>
      </c>
      <c r="AG339" s="5" t="s">
        <v>1050</v>
      </c>
      <c r="AH339" s="5">
        <v>336526.87333953514</v>
      </c>
      <c r="AI339" s="13" t="s">
        <v>2028</v>
      </c>
      <c r="AJ339" s="5" t="s">
        <v>1050</v>
      </c>
      <c r="AK339" s="5">
        <v>17608.260210025226</v>
      </c>
      <c r="AL339" s="13" t="s">
        <v>2028</v>
      </c>
      <c r="AM339" s="5" t="s">
        <v>1050</v>
      </c>
      <c r="AN339" s="5">
        <v>336526.87333953514</v>
      </c>
      <c r="AO339" s="13" t="s">
        <v>2028</v>
      </c>
      <c r="AP339" s="5" t="s">
        <v>1050</v>
      </c>
      <c r="AQ339" s="5">
        <v>17608.260210025226</v>
      </c>
      <c r="AR339" s="13" t="s">
        <v>2028</v>
      </c>
    </row>
    <row r="340" spans="1:44" x14ac:dyDescent="0.25">
      <c r="A340" s="1" t="s">
        <v>668</v>
      </c>
      <c r="B340" s="2" t="s">
        <v>669</v>
      </c>
      <c r="C340" s="5">
        <v>316141499</v>
      </c>
      <c r="D340" s="5">
        <v>316141499</v>
      </c>
      <c r="E340" s="13">
        <v>0</v>
      </c>
      <c r="F340" s="14">
        <v>3812389229</v>
      </c>
      <c r="G340" s="14">
        <v>3812389229</v>
      </c>
      <c r="H340" s="13">
        <v>0</v>
      </c>
      <c r="I340" s="48">
        <v>5245326885</v>
      </c>
      <c r="J340" s="48">
        <v>5245326885</v>
      </c>
      <c r="K340" s="13">
        <v>0</v>
      </c>
      <c r="L340" s="5">
        <v>2608.3999999999996</v>
      </c>
      <c r="M340" s="5">
        <v>2608.3999999999996</v>
      </c>
      <c r="N340" s="13">
        <v>0</v>
      </c>
      <c r="O340" s="5">
        <v>544502945</v>
      </c>
      <c r="P340" s="5">
        <v>544502945</v>
      </c>
      <c r="Q340" s="13">
        <v>0</v>
      </c>
      <c r="R340" s="5">
        <v>17692393459</v>
      </c>
      <c r="S340" s="5">
        <v>17692393459</v>
      </c>
      <c r="T340" s="13">
        <v>0</v>
      </c>
      <c r="U340" s="48">
        <v>9431724644</v>
      </c>
      <c r="V340" s="48">
        <v>9431724644</v>
      </c>
      <c r="W340" s="13">
        <v>0</v>
      </c>
      <c r="X340" s="5" t="s">
        <v>2049</v>
      </c>
      <c r="Y340" s="5" t="s">
        <v>2049</v>
      </c>
      <c r="Z340" s="13" t="s">
        <v>2048</v>
      </c>
      <c r="AA340" s="5">
        <v>21504782688</v>
      </c>
      <c r="AB340" s="5">
        <v>21504782688</v>
      </c>
      <c r="AC340" s="13">
        <v>0</v>
      </c>
      <c r="AD340" s="5">
        <v>4114906519</v>
      </c>
      <c r="AE340" s="5">
        <v>4114906519</v>
      </c>
      <c r="AF340" s="13">
        <v>0</v>
      </c>
      <c r="AG340" s="5">
        <v>860644444</v>
      </c>
      <c r="AH340" s="5">
        <v>860644444</v>
      </c>
      <c r="AI340" s="13">
        <v>0</v>
      </c>
      <c r="AJ340" s="5">
        <v>56591857</v>
      </c>
      <c r="AK340" s="5">
        <v>56591857</v>
      </c>
      <c r="AL340" s="13">
        <v>0</v>
      </c>
      <c r="AM340" s="5">
        <v>855094644</v>
      </c>
      <c r="AN340" s="5">
        <v>855094644</v>
      </c>
      <c r="AO340" s="13">
        <v>0</v>
      </c>
      <c r="AP340" s="5">
        <v>56239844</v>
      </c>
      <c r="AQ340" s="5">
        <v>56239844</v>
      </c>
      <c r="AR340" s="13">
        <v>0</v>
      </c>
    </row>
    <row r="341" spans="1:44" x14ac:dyDescent="0.25">
      <c r="A341" s="1" t="s">
        <v>670</v>
      </c>
      <c r="B341" s="2" t="s">
        <v>671</v>
      </c>
      <c r="C341" s="5">
        <v>756014</v>
      </c>
      <c r="D341" s="5">
        <v>756014</v>
      </c>
      <c r="E341" s="13">
        <v>0</v>
      </c>
      <c r="F341" s="14">
        <v>0</v>
      </c>
      <c r="G341" s="14">
        <v>0</v>
      </c>
      <c r="H341" s="13" t="s">
        <v>1050</v>
      </c>
      <c r="I341" s="48">
        <v>4527970</v>
      </c>
      <c r="J341" s="48">
        <v>4527970</v>
      </c>
      <c r="K341" s="13">
        <v>0</v>
      </c>
      <c r="L341" s="5">
        <v>0</v>
      </c>
      <c r="M341" s="5">
        <v>0</v>
      </c>
      <c r="N341" s="13" t="s">
        <v>1050</v>
      </c>
      <c r="O341" s="5">
        <v>0</v>
      </c>
      <c r="P341" s="5">
        <v>0</v>
      </c>
      <c r="Q341" s="13" t="s">
        <v>1050</v>
      </c>
      <c r="R341" s="5">
        <v>0</v>
      </c>
      <c r="S341" s="5">
        <v>0</v>
      </c>
      <c r="T341" s="13" t="s">
        <v>1050</v>
      </c>
      <c r="U341" s="48">
        <v>0</v>
      </c>
      <c r="V341" s="48">
        <v>0</v>
      </c>
      <c r="W341" s="13" t="s">
        <v>1050</v>
      </c>
      <c r="X341" s="5" t="s">
        <v>2048</v>
      </c>
      <c r="Y341" s="5" t="s">
        <v>2048</v>
      </c>
      <c r="Z341" s="13" t="s">
        <v>2048</v>
      </c>
      <c r="AA341" s="5">
        <v>0</v>
      </c>
      <c r="AB341" s="5">
        <v>0</v>
      </c>
      <c r="AC341" s="13" t="s">
        <v>1050</v>
      </c>
      <c r="AD341" s="5">
        <v>1172774</v>
      </c>
      <c r="AE341" s="5">
        <v>1172774</v>
      </c>
      <c r="AF341" s="13">
        <v>0</v>
      </c>
      <c r="AG341" s="5">
        <v>756014</v>
      </c>
      <c r="AH341" s="5">
        <v>756014</v>
      </c>
      <c r="AI341" s="13">
        <v>0</v>
      </c>
      <c r="AJ341" s="5">
        <v>59886</v>
      </c>
      <c r="AK341" s="5">
        <v>59886</v>
      </c>
      <c r="AL341" s="13">
        <v>0</v>
      </c>
      <c r="AM341" s="5">
        <v>0</v>
      </c>
      <c r="AN341" s="5">
        <v>0</v>
      </c>
      <c r="AO341" s="13" t="s">
        <v>1050</v>
      </c>
      <c r="AP341" s="5">
        <v>0</v>
      </c>
      <c r="AQ341" s="5">
        <v>0</v>
      </c>
      <c r="AR341" s="13" t="s">
        <v>1050</v>
      </c>
    </row>
    <row r="342" spans="1:44" x14ac:dyDescent="0.25">
      <c r="A342" s="1" t="s">
        <v>672</v>
      </c>
      <c r="B342" s="2" t="s">
        <v>673</v>
      </c>
      <c r="C342" s="5">
        <v>899986</v>
      </c>
      <c r="D342" s="5">
        <v>899986</v>
      </c>
      <c r="E342" s="13">
        <v>0</v>
      </c>
      <c r="F342" s="14">
        <v>1604881</v>
      </c>
      <c r="G342" s="14">
        <v>1604881</v>
      </c>
      <c r="H342" s="13">
        <v>0</v>
      </c>
      <c r="I342" s="48">
        <v>3892581</v>
      </c>
      <c r="J342" s="48">
        <v>3892581</v>
      </c>
      <c r="K342" s="13">
        <v>0</v>
      </c>
      <c r="L342" s="5">
        <v>0</v>
      </c>
      <c r="M342" s="5">
        <v>0</v>
      </c>
      <c r="N342" s="13" t="s">
        <v>1050</v>
      </c>
      <c r="O342" s="5">
        <v>0</v>
      </c>
      <c r="P342" s="5">
        <v>0</v>
      </c>
      <c r="Q342" s="13" t="s">
        <v>1050</v>
      </c>
      <c r="R342" s="5">
        <v>0</v>
      </c>
      <c r="S342" s="5">
        <v>0</v>
      </c>
      <c r="T342" s="13" t="s">
        <v>1050</v>
      </c>
      <c r="U342" s="48">
        <v>0</v>
      </c>
      <c r="V342" s="48">
        <v>0</v>
      </c>
      <c r="W342" s="13" t="s">
        <v>1050</v>
      </c>
      <c r="X342" s="5" t="s">
        <v>2048</v>
      </c>
      <c r="Y342" s="5" t="s">
        <v>2048</v>
      </c>
      <c r="Z342" s="13" t="s">
        <v>2048</v>
      </c>
      <c r="AA342" s="5">
        <v>1604881</v>
      </c>
      <c r="AB342" s="5">
        <v>1604881</v>
      </c>
      <c r="AC342" s="13">
        <v>0</v>
      </c>
      <c r="AD342" s="5">
        <v>188764</v>
      </c>
      <c r="AE342" s="5">
        <v>188764</v>
      </c>
      <c r="AF342" s="13">
        <v>0</v>
      </c>
      <c r="AG342" s="5">
        <v>899986</v>
      </c>
      <c r="AH342" s="5">
        <v>899986</v>
      </c>
      <c r="AI342" s="13">
        <v>0</v>
      </c>
      <c r="AJ342" s="5">
        <v>56085</v>
      </c>
      <c r="AK342" s="5">
        <v>56085</v>
      </c>
      <c r="AL342" s="13">
        <v>0</v>
      </c>
      <c r="AM342" s="5">
        <v>899986</v>
      </c>
      <c r="AN342" s="5">
        <v>899986</v>
      </c>
      <c r="AO342" s="13">
        <v>0</v>
      </c>
      <c r="AP342" s="5">
        <v>56085</v>
      </c>
      <c r="AQ342" s="5">
        <v>56085</v>
      </c>
      <c r="AR342" s="13">
        <v>0</v>
      </c>
    </row>
    <row r="343" spans="1:44" x14ac:dyDescent="0.25">
      <c r="A343" s="1" t="s">
        <v>674</v>
      </c>
      <c r="B343" s="2" t="s">
        <v>675</v>
      </c>
      <c r="C343" s="5">
        <v>1155854</v>
      </c>
      <c r="D343" s="5">
        <v>1155854</v>
      </c>
      <c r="E343" s="13">
        <v>0</v>
      </c>
      <c r="F343" s="14">
        <v>5653091</v>
      </c>
      <c r="G343" s="14">
        <v>5653091</v>
      </c>
      <c r="H343" s="13">
        <v>0</v>
      </c>
      <c r="I343" s="48">
        <v>6144916</v>
      </c>
      <c r="J343" s="48">
        <v>6144916</v>
      </c>
      <c r="K343" s="13">
        <v>0</v>
      </c>
      <c r="L343" s="5">
        <v>0</v>
      </c>
      <c r="M343" s="5">
        <v>0</v>
      </c>
      <c r="N343" s="13" t="s">
        <v>1050</v>
      </c>
      <c r="O343" s="5">
        <v>0</v>
      </c>
      <c r="P343" s="5">
        <v>0</v>
      </c>
      <c r="Q343" s="13" t="s">
        <v>1050</v>
      </c>
      <c r="R343" s="5">
        <v>0</v>
      </c>
      <c r="S343" s="5">
        <v>0</v>
      </c>
      <c r="T343" s="13" t="s">
        <v>1050</v>
      </c>
      <c r="U343" s="48">
        <v>0</v>
      </c>
      <c r="V343" s="48">
        <v>0</v>
      </c>
      <c r="W343" s="13" t="s">
        <v>1050</v>
      </c>
      <c r="X343" s="5" t="s">
        <v>2048</v>
      </c>
      <c r="Y343" s="5" t="s">
        <v>2048</v>
      </c>
      <c r="Z343" s="13" t="s">
        <v>2048</v>
      </c>
      <c r="AA343" s="5">
        <v>5653091</v>
      </c>
      <c r="AB343" s="5">
        <v>5653091</v>
      </c>
      <c r="AC343" s="13">
        <v>0</v>
      </c>
      <c r="AD343" s="5">
        <v>964704</v>
      </c>
      <c r="AE343" s="5">
        <v>964704</v>
      </c>
      <c r="AF343" s="13">
        <v>0</v>
      </c>
      <c r="AG343" s="5">
        <v>1155854</v>
      </c>
      <c r="AH343" s="5">
        <v>1155854</v>
      </c>
      <c r="AI343" s="13">
        <v>0</v>
      </c>
      <c r="AJ343" s="5">
        <v>73659</v>
      </c>
      <c r="AK343" s="5">
        <v>73659</v>
      </c>
      <c r="AL343" s="13">
        <v>0</v>
      </c>
      <c r="AM343" s="5">
        <v>1079018</v>
      </c>
      <c r="AN343" s="5">
        <v>1079018</v>
      </c>
      <c r="AO343" s="13">
        <v>0</v>
      </c>
      <c r="AP343" s="5">
        <v>70618</v>
      </c>
      <c r="AQ343" s="5">
        <v>70618</v>
      </c>
      <c r="AR343" s="13">
        <v>0</v>
      </c>
    </row>
    <row r="344" spans="1:44" x14ac:dyDescent="0.25">
      <c r="A344" s="1" t="s">
        <v>676</v>
      </c>
      <c r="B344" s="2" t="s">
        <v>677</v>
      </c>
      <c r="C344" s="5">
        <v>558818</v>
      </c>
      <c r="D344" s="5">
        <v>558818</v>
      </c>
      <c r="E344" s="13">
        <v>0</v>
      </c>
      <c r="F344" s="14">
        <v>2254963</v>
      </c>
      <c r="G344" s="14">
        <v>2254963</v>
      </c>
      <c r="H344" s="13">
        <v>0</v>
      </c>
      <c r="I344" s="48">
        <v>2508030</v>
      </c>
      <c r="J344" s="48">
        <v>2508030</v>
      </c>
      <c r="K344" s="13">
        <v>0</v>
      </c>
      <c r="L344" s="5">
        <v>0</v>
      </c>
      <c r="M344" s="5">
        <v>0</v>
      </c>
      <c r="N344" s="13" t="s">
        <v>1050</v>
      </c>
      <c r="O344" s="5">
        <v>0</v>
      </c>
      <c r="P344" s="5">
        <v>0</v>
      </c>
      <c r="Q344" s="13" t="s">
        <v>1050</v>
      </c>
      <c r="R344" s="5">
        <v>0</v>
      </c>
      <c r="S344" s="5">
        <v>0</v>
      </c>
      <c r="T344" s="13" t="s">
        <v>1050</v>
      </c>
      <c r="U344" s="48">
        <v>0</v>
      </c>
      <c r="V344" s="48">
        <v>0</v>
      </c>
      <c r="W344" s="13" t="s">
        <v>1050</v>
      </c>
      <c r="X344" s="5" t="s">
        <v>2048</v>
      </c>
      <c r="Y344" s="5" t="s">
        <v>2048</v>
      </c>
      <c r="Z344" s="13" t="s">
        <v>2048</v>
      </c>
      <c r="AA344" s="5">
        <v>2254963</v>
      </c>
      <c r="AB344" s="5">
        <v>2254963</v>
      </c>
      <c r="AC344" s="13">
        <v>0</v>
      </c>
      <c r="AD344" s="5">
        <v>430967</v>
      </c>
      <c r="AE344" s="5">
        <v>430967</v>
      </c>
      <c r="AF344" s="13">
        <v>0</v>
      </c>
      <c r="AG344" s="5">
        <v>558818</v>
      </c>
      <c r="AH344" s="5">
        <v>558818</v>
      </c>
      <c r="AI344" s="13">
        <v>0</v>
      </c>
      <c r="AJ344" s="5">
        <v>37615</v>
      </c>
      <c r="AK344" s="5">
        <v>37615</v>
      </c>
      <c r="AL344" s="13">
        <v>0</v>
      </c>
      <c r="AM344" s="5">
        <v>558818</v>
      </c>
      <c r="AN344" s="5">
        <v>558818</v>
      </c>
      <c r="AO344" s="13">
        <v>0</v>
      </c>
      <c r="AP344" s="5">
        <v>37615</v>
      </c>
      <c r="AQ344" s="5">
        <v>37615</v>
      </c>
      <c r="AR344" s="13">
        <v>0</v>
      </c>
    </row>
    <row r="345" spans="1:44" x14ac:dyDescent="0.25">
      <c r="A345" s="1" t="s">
        <v>678</v>
      </c>
      <c r="B345" s="2" t="s">
        <v>679</v>
      </c>
      <c r="C345" s="5">
        <v>476239</v>
      </c>
      <c r="D345" s="5">
        <v>476239</v>
      </c>
      <c r="E345" s="13">
        <v>0</v>
      </c>
      <c r="F345" s="14">
        <v>0</v>
      </c>
      <c r="G345" s="14">
        <v>0</v>
      </c>
      <c r="H345" s="13" t="s">
        <v>1050</v>
      </c>
      <c r="I345" s="48">
        <v>2415151</v>
      </c>
      <c r="J345" s="48">
        <v>2415151</v>
      </c>
      <c r="K345" s="13">
        <v>0</v>
      </c>
      <c r="L345" s="5">
        <v>0</v>
      </c>
      <c r="M345" s="5">
        <v>0</v>
      </c>
      <c r="N345" s="13" t="s">
        <v>1050</v>
      </c>
      <c r="O345" s="5">
        <v>0</v>
      </c>
      <c r="P345" s="5">
        <v>0</v>
      </c>
      <c r="Q345" s="13" t="s">
        <v>1050</v>
      </c>
      <c r="R345" s="5">
        <v>0</v>
      </c>
      <c r="S345" s="5">
        <v>0</v>
      </c>
      <c r="T345" s="13" t="s">
        <v>1050</v>
      </c>
      <c r="U345" s="48">
        <v>0</v>
      </c>
      <c r="V345" s="48">
        <v>0</v>
      </c>
      <c r="W345" s="13" t="s">
        <v>1050</v>
      </c>
      <c r="X345" s="5" t="s">
        <v>2048</v>
      </c>
      <c r="Y345" s="5" t="s">
        <v>2048</v>
      </c>
      <c r="Z345" s="13" t="s">
        <v>2048</v>
      </c>
      <c r="AA345" s="5">
        <v>0</v>
      </c>
      <c r="AB345" s="5">
        <v>0</v>
      </c>
      <c r="AC345" s="13" t="s">
        <v>1050</v>
      </c>
      <c r="AD345" s="5">
        <v>184266</v>
      </c>
      <c r="AE345" s="5">
        <v>184266</v>
      </c>
      <c r="AF345" s="13">
        <v>0</v>
      </c>
      <c r="AG345" s="5">
        <v>476239</v>
      </c>
      <c r="AH345" s="5">
        <v>476239</v>
      </c>
      <c r="AI345" s="13">
        <v>0</v>
      </c>
      <c r="AJ345" s="5">
        <v>31687</v>
      </c>
      <c r="AK345" s="5">
        <v>31687</v>
      </c>
      <c r="AL345" s="13">
        <v>0</v>
      </c>
      <c r="AM345" s="5">
        <v>0</v>
      </c>
      <c r="AN345" s="5">
        <v>0</v>
      </c>
      <c r="AO345" s="13" t="s">
        <v>1050</v>
      </c>
      <c r="AP345" s="5">
        <v>0</v>
      </c>
      <c r="AQ345" s="5">
        <v>0</v>
      </c>
      <c r="AR345" s="13" t="s">
        <v>1050</v>
      </c>
    </row>
    <row r="346" spans="1:44" x14ac:dyDescent="0.25">
      <c r="A346" s="1" t="s">
        <v>680</v>
      </c>
      <c r="B346" s="2" t="s">
        <v>681</v>
      </c>
      <c r="C346" s="5">
        <v>7007253</v>
      </c>
      <c r="D346" s="5">
        <v>7007253</v>
      </c>
      <c r="E346" s="13">
        <v>0</v>
      </c>
      <c r="F346" s="14">
        <v>34421078</v>
      </c>
      <c r="G346" s="14">
        <v>34421078</v>
      </c>
      <c r="H346" s="13">
        <v>0</v>
      </c>
      <c r="I346" s="48">
        <v>47643654</v>
      </c>
      <c r="J346" s="48">
        <v>47643654</v>
      </c>
      <c r="K346" s="13">
        <v>0</v>
      </c>
      <c r="L346" s="5">
        <v>70.3</v>
      </c>
      <c r="M346" s="5">
        <v>70.3</v>
      </c>
      <c r="N346" s="13">
        <v>0</v>
      </c>
      <c r="O346" s="5">
        <v>2410036</v>
      </c>
      <c r="P346" s="5">
        <v>2410036</v>
      </c>
      <c r="Q346" s="13">
        <v>0</v>
      </c>
      <c r="R346" s="5">
        <v>57562070</v>
      </c>
      <c r="S346" s="5">
        <v>57562070</v>
      </c>
      <c r="T346" s="13">
        <v>0</v>
      </c>
      <c r="U346" s="48">
        <v>19275004</v>
      </c>
      <c r="V346" s="48">
        <v>19275004</v>
      </c>
      <c r="W346" s="13">
        <v>0</v>
      </c>
      <c r="X346" s="5" t="s">
        <v>2049</v>
      </c>
      <c r="Y346" s="5" t="s">
        <v>2049</v>
      </c>
      <c r="Z346" s="13" t="s">
        <v>2048</v>
      </c>
      <c r="AA346" s="5">
        <v>91983148</v>
      </c>
      <c r="AB346" s="5">
        <v>91983148</v>
      </c>
      <c r="AC346" s="13">
        <v>0</v>
      </c>
      <c r="AD346" s="5">
        <v>7798950</v>
      </c>
      <c r="AE346" s="5">
        <v>7798950</v>
      </c>
      <c r="AF346" s="13">
        <v>0</v>
      </c>
      <c r="AG346" s="5">
        <v>9417289</v>
      </c>
      <c r="AH346" s="5">
        <v>9417289</v>
      </c>
      <c r="AI346" s="13">
        <v>0</v>
      </c>
      <c r="AJ346" s="5">
        <v>501454</v>
      </c>
      <c r="AK346" s="5">
        <v>501454</v>
      </c>
      <c r="AL346" s="13">
        <v>0</v>
      </c>
      <c r="AM346" s="5">
        <v>9417289</v>
      </c>
      <c r="AN346" s="5">
        <v>9417289</v>
      </c>
      <c r="AO346" s="13">
        <v>0</v>
      </c>
      <c r="AP346" s="5">
        <v>501454</v>
      </c>
      <c r="AQ346" s="5">
        <v>501454</v>
      </c>
      <c r="AR346" s="13">
        <v>0</v>
      </c>
    </row>
    <row r="347" spans="1:44" x14ac:dyDescent="0.25">
      <c r="A347" s="1" t="s">
        <v>682</v>
      </c>
      <c r="B347" s="2" t="s">
        <v>683</v>
      </c>
      <c r="C347" s="5">
        <v>3704804</v>
      </c>
      <c r="D347" s="5">
        <v>3704804</v>
      </c>
      <c r="E347" s="13">
        <v>0</v>
      </c>
      <c r="F347" s="14">
        <v>15430014</v>
      </c>
      <c r="G347" s="14">
        <v>15430014</v>
      </c>
      <c r="H347" s="13">
        <v>0</v>
      </c>
      <c r="I347" s="48">
        <v>23963422</v>
      </c>
      <c r="J347" s="48">
        <v>23963422</v>
      </c>
      <c r="K347" s="13">
        <v>0</v>
      </c>
      <c r="L347" s="5">
        <v>8.6</v>
      </c>
      <c r="M347" s="5">
        <v>8.6</v>
      </c>
      <c r="N347" s="13">
        <v>0</v>
      </c>
      <c r="O347" s="5">
        <v>3650</v>
      </c>
      <c r="P347" s="5">
        <v>3650</v>
      </c>
      <c r="Q347" s="13">
        <v>0</v>
      </c>
      <c r="R347" s="5">
        <v>21082</v>
      </c>
      <c r="S347" s="5">
        <v>21082</v>
      </c>
      <c r="T347" s="13">
        <v>0</v>
      </c>
      <c r="U347" s="48">
        <v>756885</v>
      </c>
      <c r="V347" s="48">
        <v>756885</v>
      </c>
      <c r="W347" s="13">
        <v>0</v>
      </c>
      <c r="X347" s="5" t="s">
        <v>2048</v>
      </c>
      <c r="Y347" s="5" t="s">
        <v>2048</v>
      </c>
      <c r="Z347" s="13" t="s">
        <v>2048</v>
      </c>
      <c r="AA347" s="5">
        <v>15451096</v>
      </c>
      <c r="AB347" s="5">
        <v>15451096</v>
      </c>
      <c r="AC347" s="13">
        <v>0</v>
      </c>
      <c r="AD347" s="5">
        <v>3244590</v>
      </c>
      <c r="AE347" s="5">
        <v>3244590</v>
      </c>
      <c r="AF347" s="13">
        <v>0</v>
      </c>
      <c r="AG347" s="5">
        <v>3708454</v>
      </c>
      <c r="AH347" s="5">
        <v>3708454</v>
      </c>
      <c r="AI347" s="13">
        <v>0</v>
      </c>
      <c r="AJ347" s="5">
        <v>237937</v>
      </c>
      <c r="AK347" s="5">
        <v>237937</v>
      </c>
      <c r="AL347" s="13">
        <v>0</v>
      </c>
      <c r="AM347" s="5">
        <v>3436915</v>
      </c>
      <c r="AN347" s="5">
        <v>3436915</v>
      </c>
      <c r="AO347" s="13">
        <v>0</v>
      </c>
      <c r="AP347" s="5">
        <v>219383</v>
      </c>
      <c r="AQ347" s="5">
        <v>219383</v>
      </c>
      <c r="AR347" s="13">
        <v>0</v>
      </c>
    </row>
    <row r="348" spans="1:44" x14ac:dyDescent="0.25">
      <c r="A348" s="1" t="s">
        <v>684</v>
      </c>
      <c r="B348" s="2" t="s">
        <v>685</v>
      </c>
      <c r="C348" s="5">
        <v>4432071</v>
      </c>
      <c r="D348" s="5">
        <v>4432071</v>
      </c>
      <c r="E348" s="13">
        <v>0</v>
      </c>
      <c r="F348" s="14">
        <v>21169905</v>
      </c>
      <c r="G348" s="14">
        <v>21169905</v>
      </c>
      <c r="H348" s="13">
        <v>0</v>
      </c>
      <c r="I348" s="48">
        <v>35997054</v>
      </c>
      <c r="J348" s="48">
        <v>35997054</v>
      </c>
      <c r="K348" s="13">
        <v>0</v>
      </c>
      <c r="L348" s="5">
        <v>0</v>
      </c>
      <c r="M348" s="5">
        <v>0</v>
      </c>
      <c r="N348" s="13" t="s">
        <v>1050</v>
      </c>
      <c r="O348" s="5">
        <v>0</v>
      </c>
      <c r="P348" s="5">
        <v>0</v>
      </c>
      <c r="Q348" s="13" t="s">
        <v>1050</v>
      </c>
      <c r="R348" s="5">
        <v>0</v>
      </c>
      <c r="S348" s="5">
        <v>0</v>
      </c>
      <c r="T348" s="13" t="s">
        <v>1050</v>
      </c>
      <c r="U348" s="48">
        <v>0</v>
      </c>
      <c r="V348" s="48">
        <v>0</v>
      </c>
      <c r="W348" s="13" t="s">
        <v>1050</v>
      </c>
      <c r="X348" s="5" t="s">
        <v>2048</v>
      </c>
      <c r="Y348" s="5" t="s">
        <v>2048</v>
      </c>
      <c r="Z348" s="13" t="s">
        <v>2048</v>
      </c>
      <c r="AA348" s="5">
        <v>21169905</v>
      </c>
      <c r="AB348" s="5">
        <v>21169905</v>
      </c>
      <c r="AC348" s="13">
        <v>0</v>
      </c>
      <c r="AD348" s="5">
        <v>3969265</v>
      </c>
      <c r="AE348" s="5">
        <v>3969265</v>
      </c>
      <c r="AF348" s="13">
        <v>0</v>
      </c>
      <c r="AG348" s="5">
        <v>4432071</v>
      </c>
      <c r="AH348" s="5">
        <v>4432071</v>
      </c>
      <c r="AI348" s="13">
        <v>0</v>
      </c>
      <c r="AJ348" s="5">
        <v>293794</v>
      </c>
      <c r="AK348" s="5">
        <v>293794</v>
      </c>
      <c r="AL348" s="13">
        <v>0</v>
      </c>
      <c r="AM348" s="5">
        <v>4432071</v>
      </c>
      <c r="AN348" s="5">
        <v>4432071</v>
      </c>
      <c r="AO348" s="13">
        <v>0</v>
      </c>
      <c r="AP348" s="5">
        <v>293794</v>
      </c>
      <c r="AQ348" s="5">
        <v>293794</v>
      </c>
      <c r="AR348" s="13">
        <v>0</v>
      </c>
    </row>
    <row r="349" spans="1:44" x14ac:dyDescent="0.25">
      <c r="A349" s="1" t="s">
        <v>686</v>
      </c>
      <c r="B349" s="2" t="s">
        <v>687</v>
      </c>
      <c r="C349" s="5">
        <v>4825777</v>
      </c>
      <c r="D349" s="5">
        <v>4825777</v>
      </c>
      <c r="E349" s="13">
        <v>0</v>
      </c>
      <c r="F349" s="14">
        <v>13340436</v>
      </c>
      <c r="G349" s="14">
        <v>13340436</v>
      </c>
      <c r="H349" s="13">
        <v>0</v>
      </c>
      <c r="I349" s="48">
        <v>28824114</v>
      </c>
      <c r="J349" s="48">
        <v>28824114</v>
      </c>
      <c r="K349" s="13">
        <v>0</v>
      </c>
      <c r="L349" s="5">
        <v>0</v>
      </c>
      <c r="M349" s="5">
        <v>0</v>
      </c>
      <c r="N349" s="13" t="s">
        <v>1050</v>
      </c>
      <c r="O349" s="5">
        <v>0</v>
      </c>
      <c r="P349" s="5">
        <v>0</v>
      </c>
      <c r="Q349" s="13" t="s">
        <v>1050</v>
      </c>
      <c r="R349" s="5">
        <v>0</v>
      </c>
      <c r="S349" s="5">
        <v>0</v>
      </c>
      <c r="T349" s="13" t="s">
        <v>1050</v>
      </c>
      <c r="U349" s="48">
        <v>0</v>
      </c>
      <c r="V349" s="48">
        <v>0</v>
      </c>
      <c r="W349" s="13" t="s">
        <v>1050</v>
      </c>
      <c r="X349" s="5" t="s">
        <v>2048</v>
      </c>
      <c r="Y349" s="5" t="s">
        <v>2048</v>
      </c>
      <c r="Z349" s="13" t="s">
        <v>2048</v>
      </c>
      <c r="AA349" s="5">
        <v>13340436</v>
      </c>
      <c r="AB349" s="5">
        <v>13340436</v>
      </c>
      <c r="AC349" s="13">
        <v>0</v>
      </c>
      <c r="AD349" s="5">
        <v>3521822</v>
      </c>
      <c r="AE349" s="5">
        <v>3521822</v>
      </c>
      <c r="AF349" s="13">
        <v>0</v>
      </c>
      <c r="AG349" s="5">
        <v>4825777</v>
      </c>
      <c r="AH349" s="5">
        <v>4825777</v>
      </c>
      <c r="AI349" s="13">
        <v>0</v>
      </c>
      <c r="AJ349" s="5">
        <v>338641</v>
      </c>
      <c r="AK349" s="5">
        <v>338641</v>
      </c>
      <c r="AL349" s="13">
        <v>0</v>
      </c>
      <c r="AM349" s="5">
        <v>4747514</v>
      </c>
      <c r="AN349" s="5">
        <v>4747514</v>
      </c>
      <c r="AO349" s="13">
        <v>0</v>
      </c>
      <c r="AP349" s="5">
        <v>335559</v>
      </c>
      <c r="AQ349" s="5">
        <v>335559</v>
      </c>
      <c r="AR349" s="13">
        <v>0</v>
      </c>
    </row>
    <row r="350" spans="1:44" x14ac:dyDescent="0.25">
      <c r="A350" s="1" t="s">
        <v>688</v>
      </c>
      <c r="B350" s="2" t="s">
        <v>689</v>
      </c>
      <c r="C350" s="5">
        <v>20278968</v>
      </c>
      <c r="D350" s="5">
        <v>20278968</v>
      </c>
      <c r="E350" s="13">
        <v>0</v>
      </c>
      <c r="F350" s="14">
        <v>115832080</v>
      </c>
      <c r="G350" s="14">
        <v>115832080</v>
      </c>
      <c r="H350" s="13">
        <v>0</v>
      </c>
      <c r="I350" s="48">
        <v>99902751</v>
      </c>
      <c r="J350" s="48">
        <v>99902751</v>
      </c>
      <c r="K350" s="13">
        <v>0</v>
      </c>
      <c r="L350" s="5">
        <v>72.5</v>
      </c>
      <c r="M350" s="5">
        <v>72.5</v>
      </c>
      <c r="N350" s="13">
        <v>0</v>
      </c>
      <c r="O350" s="5">
        <v>956019</v>
      </c>
      <c r="P350" s="5">
        <v>956019</v>
      </c>
      <c r="Q350" s="13">
        <v>0</v>
      </c>
      <c r="R350" s="5">
        <v>13311097</v>
      </c>
      <c r="S350" s="5">
        <v>13311097</v>
      </c>
      <c r="T350" s="13">
        <v>0</v>
      </c>
      <c r="U350" s="48">
        <v>39287924</v>
      </c>
      <c r="V350" s="48">
        <v>39287924</v>
      </c>
      <c r="W350" s="13">
        <v>0</v>
      </c>
      <c r="X350" s="5" t="s">
        <v>2049</v>
      </c>
      <c r="Y350" s="5" t="s">
        <v>2049</v>
      </c>
      <c r="Z350" s="13" t="s">
        <v>2048</v>
      </c>
      <c r="AA350" s="5">
        <v>129143177</v>
      </c>
      <c r="AB350" s="5">
        <v>129143177</v>
      </c>
      <c r="AC350" s="13">
        <v>0</v>
      </c>
      <c r="AD350" s="5">
        <v>20368501</v>
      </c>
      <c r="AE350" s="5">
        <v>20368501</v>
      </c>
      <c r="AF350" s="13">
        <v>0</v>
      </c>
      <c r="AG350" s="5">
        <v>21234987</v>
      </c>
      <c r="AH350" s="5">
        <v>21234987</v>
      </c>
      <c r="AI350" s="13">
        <v>0</v>
      </c>
      <c r="AJ350" s="5">
        <v>1383979</v>
      </c>
      <c r="AK350" s="5">
        <v>1383979</v>
      </c>
      <c r="AL350" s="13">
        <v>0</v>
      </c>
      <c r="AM350" s="5">
        <v>21234987</v>
      </c>
      <c r="AN350" s="5">
        <v>21234987</v>
      </c>
      <c r="AO350" s="13">
        <v>0</v>
      </c>
      <c r="AP350" s="5">
        <v>1383979</v>
      </c>
      <c r="AQ350" s="5">
        <v>1383979</v>
      </c>
      <c r="AR350" s="13">
        <v>0</v>
      </c>
    </row>
    <row r="351" spans="1:44" x14ac:dyDescent="0.25">
      <c r="A351" s="1" t="s">
        <v>690</v>
      </c>
      <c r="B351" s="2" t="s">
        <v>691</v>
      </c>
      <c r="C351" s="5">
        <v>850995</v>
      </c>
      <c r="D351" s="5">
        <v>850995</v>
      </c>
      <c r="E351" s="13">
        <v>0</v>
      </c>
      <c r="F351" s="14">
        <v>2114340</v>
      </c>
      <c r="G351" s="14">
        <v>2114340</v>
      </c>
      <c r="H351" s="13">
        <v>0</v>
      </c>
      <c r="I351" s="48">
        <v>4217282</v>
      </c>
      <c r="J351" s="48">
        <v>4217282</v>
      </c>
      <c r="K351" s="13">
        <v>0</v>
      </c>
      <c r="L351" s="5">
        <v>0</v>
      </c>
      <c r="M351" s="5">
        <v>0</v>
      </c>
      <c r="N351" s="13" t="s">
        <v>1050</v>
      </c>
      <c r="O351" s="5">
        <v>0</v>
      </c>
      <c r="P351" s="5">
        <v>0</v>
      </c>
      <c r="Q351" s="13" t="s">
        <v>1050</v>
      </c>
      <c r="R351" s="5">
        <v>0</v>
      </c>
      <c r="S351" s="5">
        <v>0</v>
      </c>
      <c r="T351" s="13" t="s">
        <v>1050</v>
      </c>
      <c r="U351" s="48">
        <v>0</v>
      </c>
      <c r="V351" s="48">
        <v>0</v>
      </c>
      <c r="W351" s="13" t="s">
        <v>1050</v>
      </c>
      <c r="X351" s="5" t="s">
        <v>2048</v>
      </c>
      <c r="Y351" s="5" t="s">
        <v>2048</v>
      </c>
      <c r="Z351" s="13" t="s">
        <v>2048</v>
      </c>
      <c r="AA351" s="5">
        <v>2114340</v>
      </c>
      <c r="AB351" s="5">
        <v>2114340</v>
      </c>
      <c r="AC351" s="13">
        <v>0</v>
      </c>
      <c r="AD351" s="5">
        <v>934442</v>
      </c>
      <c r="AE351" s="5">
        <v>934442</v>
      </c>
      <c r="AF351" s="13">
        <v>0</v>
      </c>
      <c r="AG351" s="5">
        <v>850995</v>
      </c>
      <c r="AH351" s="5">
        <v>850995</v>
      </c>
      <c r="AI351" s="13">
        <v>0</v>
      </c>
      <c r="AJ351" s="5">
        <v>53816</v>
      </c>
      <c r="AK351" s="5">
        <v>53816</v>
      </c>
      <c r="AL351" s="13">
        <v>0</v>
      </c>
      <c r="AM351" s="5">
        <v>850995</v>
      </c>
      <c r="AN351" s="5">
        <v>850995</v>
      </c>
      <c r="AO351" s="13">
        <v>0</v>
      </c>
      <c r="AP351" s="5">
        <v>53816</v>
      </c>
      <c r="AQ351" s="5">
        <v>53816</v>
      </c>
      <c r="AR351" s="13">
        <v>0</v>
      </c>
    </row>
    <row r="352" spans="1:44" x14ac:dyDescent="0.25">
      <c r="A352" s="1" t="s">
        <v>692</v>
      </c>
      <c r="B352" s="2" t="s">
        <v>693</v>
      </c>
      <c r="C352" s="5">
        <v>1061326</v>
      </c>
      <c r="D352" s="5">
        <v>1061326</v>
      </c>
      <c r="E352" s="13">
        <v>0</v>
      </c>
      <c r="F352" s="14">
        <v>616823</v>
      </c>
      <c r="G352" s="14">
        <v>616823</v>
      </c>
      <c r="H352" s="13">
        <v>0</v>
      </c>
      <c r="I352" s="48">
        <v>3791161</v>
      </c>
      <c r="J352" s="48">
        <v>3791161</v>
      </c>
      <c r="K352" s="13">
        <v>0</v>
      </c>
      <c r="L352" s="5">
        <v>0</v>
      </c>
      <c r="M352" s="5">
        <v>0</v>
      </c>
      <c r="N352" s="13" t="s">
        <v>1050</v>
      </c>
      <c r="O352" s="5">
        <v>0</v>
      </c>
      <c r="P352" s="5">
        <v>0</v>
      </c>
      <c r="Q352" s="13" t="s">
        <v>1050</v>
      </c>
      <c r="R352" s="5">
        <v>0</v>
      </c>
      <c r="S352" s="5">
        <v>0</v>
      </c>
      <c r="T352" s="13" t="s">
        <v>1050</v>
      </c>
      <c r="U352" s="48">
        <v>0</v>
      </c>
      <c r="V352" s="48">
        <v>0</v>
      </c>
      <c r="W352" s="13" t="s">
        <v>1050</v>
      </c>
      <c r="X352" s="5" t="s">
        <v>2048</v>
      </c>
      <c r="Y352" s="5" t="s">
        <v>2048</v>
      </c>
      <c r="Z352" s="13" t="s">
        <v>2048</v>
      </c>
      <c r="AA352" s="5">
        <v>616823</v>
      </c>
      <c r="AB352" s="5">
        <v>616823</v>
      </c>
      <c r="AC352" s="13">
        <v>0</v>
      </c>
      <c r="AD352" s="5">
        <v>321663</v>
      </c>
      <c r="AE352" s="5">
        <v>321663</v>
      </c>
      <c r="AF352" s="13">
        <v>0</v>
      </c>
      <c r="AG352" s="5">
        <v>1061326</v>
      </c>
      <c r="AH352" s="5">
        <v>1061326</v>
      </c>
      <c r="AI352" s="13">
        <v>0</v>
      </c>
      <c r="AJ352" s="5">
        <v>92849</v>
      </c>
      <c r="AK352" s="5">
        <v>92849</v>
      </c>
      <c r="AL352" s="13">
        <v>0</v>
      </c>
      <c r="AM352" s="5">
        <v>634100</v>
      </c>
      <c r="AN352" s="5">
        <v>634100</v>
      </c>
      <c r="AO352" s="13">
        <v>0</v>
      </c>
      <c r="AP352" s="5">
        <v>63241</v>
      </c>
      <c r="AQ352" s="5">
        <v>63241</v>
      </c>
      <c r="AR352" s="13">
        <v>0</v>
      </c>
    </row>
    <row r="353" spans="1:44" x14ac:dyDescent="0.25">
      <c r="A353" s="1" t="s">
        <v>694</v>
      </c>
      <c r="B353" s="2" t="s">
        <v>695</v>
      </c>
      <c r="C353" s="5">
        <v>5000594</v>
      </c>
      <c r="D353" s="5">
        <v>5000594</v>
      </c>
      <c r="E353" s="13">
        <v>0</v>
      </c>
      <c r="F353" s="14">
        <v>32202374</v>
      </c>
      <c r="G353" s="14">
        <v>32202374</v>
      </c>
      <c r="H353" s="13">
        <v>0</v>
      </c>
      <c r="I353" s="48">
        <v>33586477</v>
      </c>
      <c r="J353" s="48">
        <v>33586477</v>
      </c>
      <c r="K353" s="13">
        <v>0</v>
      </c>
      <c r="L353" s="5">
        <v>59.4</v>
      </c>
      <c r="M353" s="5">
        <v>59.4</v>
      </c>
      <c r="N353" s="13">
        <v>0</v>
      </c>
      <c r="O353" s="5">
        <v>288178</v>
      </c>
      <c r="P353" s="5">
        <v>288178</v>
      </c>
      <c r="Q353" s="13">
        <v>0</v>
      </c>
      <c r="R353" s="5">
        <v>7300317</v>
      </c>
      <c r="S353" s="5">
        <v>7300317</v>
      </c>
      <c r="T353" s="13">
        <v>0</v>
      </c>
      <c r="U353" s="48">
        <v>4896271</v>
      </c>
      <c r="V353" s="48">
        <v>4896271</v>
      </c>
      <c r="W353" s="13">
        <v>0</v>
      </c>
      <c r="X353" s="5" t="s">
        <v>2049</v>
      </c>
      <c r="Y353" s="5" t="s">
        <v>2049</v>
      </c>
      <c r="Z353" s="13" t="s">
        <v>2048</v>
      </c>
      <c r="AA353" s="5">
        <v>39502691</v>
      </c>
      <c r="AB353" s="5">
        <v>39502691</v>
      </c>
      <c r="AC353" s="13">
        <v>0</v>
      </c>
      <c r="AD353" s="5">
        <v>4657208</v>
      </c>
      <c r="AE353" s="5">
        <v>4657208</v>
      </c>
      <c r="AF353" s="13">
        <v>0</v>
      </c>
      <c r="AG353" s="5">
        <v>5288772</v>
      </c>
      <c r="AH353" s="5">
        <v>5288772</v>
      </c>
      <c r="AI353" s="13">
        <v>0</v>
      </c>
      <c r="AJ353" s="5">
        <v>354159</v>
      </c>
      <c r="AK353" s="5">
        <v>354159</v>
      </c>
      <c r="AL353" s="13">
        <v>0</v>
      </c>
      <c r="AM353" s="5">
        <v>5288772</v>
      </c>
      <c r="AN353" s="5">
        <v>5288772</v>
      </c>
      <c r="AO353" s="13">
        <v>0</v>
      </c>
      <c r="AP353" s="5">
        <v>354159</v>
      </c>
      <c r="AQ353" s="5">
        <v>354159</v>
      </c>
      <c r="AR353" s="13">
        <v>0</v>
      </c>
    </row>
    <row r="354" spans="1:44" x14ac:dyDescent="0.25">
      <c r="A354" s="1" t="s">
        <v>696</v>
      </c>
      <c r="B354" s="2" t="s">
        <v>697</v>
      </c>
      <c r="C354" s="5">
        <v>3317251</v>
      </c>
      <c r="D354" s="5">
        <v>3317251</v>
      </c>
      <c r="E354" s="13">
        <v>0</v>
      </c>
      <c r="F354" s="14">
        <v>17021770</v>
      </c>
      <c r="G354" s="14">
        <v>17021770</v>
      </c>
      <c r="H354" s="13">
        <v>0</v>
      </c>
      <c r="I354" s="48">
        <v>11709218</v>
      </c>
      <c r="J354" s="48">
        <v>11709218</v>
      </c>
      <c r="K354" s="13">
        <v>0</v>
      </c>
      <c r="L354" s="5">
        <v>0</v>
      </c>
      <c r="M354" s="5">
        <v>0</v>
      </c>
      <c r="N354" s="13" t="s">
        <v>1050</v>
      </c>
      <c r="O354" s="5">
        <v>0</v>
      </c>
      <c r="P354" s="5">
        <v>0</v>
      </c>
      <c r="Q354" s="13" t="s">
        <v>1050</v>
      </c>
      <c r="R354" s="5">
        <v>0</v>
      </c>
      <c r="S354" s="5">
        <v>0</v>
      </c>
      <c r="T354" s="13" t="s">
        <v>1050</v>
      </c>
      <c r="U354" s="48">
        <v>0</v>
      </c>
      <c r="V354" s="48">
        <v>0</v>
      </c>
      <c r="W354" s="13" t="s">
        <v>1050</v>
      </c>
      <c r="X354" s="5" t="s">
        <v>2048</v>
      </c>
      <c r="Y354" s="5" t="s">
        <v>2048</v>
      </c>
      <c r="Z354" s="13" t="s">
        <v>2048</v>
      </c>
      <c r="AA354" s="5">
        <v>17021770</v>
      </c>
      <c r="AB354" s="5">
        <v>17021770</v>
      </c>
      <c r="AC354" s="13">
        <v>0</v>
      </c>
      <c r="AD354" s="5">
        <v>2336696</v>
      </c>
      <c r="AE354" s="5">
        <v>2336696</v>
      </c>
      <c r="AF354" s="13">
        <v>0</v>
      </c>
      <c r="AG354" s="5">
        <v>3317251</v>
      </c>
      <c r="AH354" s="5">
        <v>3317251</v>
      </c>
      <c r="AI354" s="13">
        <v>0</v>
      </c>
      <c r="AJ354" s="5">
        <v>173819</v>
      </c>
      <c r="AK354" s="5">
        <v>173819</v>
      </c>
      <c r="AL354" s="13">
        <v>0</v>
      </c>
      <c r="AM354" s="5">
        <v>3317251</v>
      </c>
      <c r="AN354" s="5">
        <v>3317251</v>
      </c>
      <c r="AO354" s="13">
        <v>0</v>
      </c>
      <c r="AP354" s="5">
        <v>173819</v>
      </c>
      <c r="AQ354" s="5">
        <v>173819</v>
      </c>
      <c r="AR354" s="13">
        <v>0</v>
      </c>
    </row>
    <row r="355" spans="1:44" x14ac:dyDescent="0.25">
      <c r="A355" s="1" t="s">
        <v>698</v>
      </c>
      <c r="B355" s="2" t="s">
        <v>699</v>
      </c>
      <c r="C355" s="5">
        <v>4503390</v>
      </c>
      <c r="D355" s="5">
        <v>4503390</v>
      </c>
      <c r="E355" s="13">
        <v>0</v>
      </c>
      <c r="F355" s="14">
        <v>13159685</v>
      </c>
      <c r="G355" s="14">
        <v>13159685</v>
      </c>
      <c r="H355" s="13">
        <v>0</v>
      </c>
      <c r="I355" s="48">
        <v>19039097</v>
      </c>
      <c r="J355" s="48">
        <v>19039097</v>
      </c>
      <c r="K355" s="13">
        <v>0</v>
      </c>
      <c r="L355" s="5">
        <v>0</v>
      </c>
      <c r="M355" s="5">
        <v>0</v>
      </c>
      <c r="N355" s="13" t="s">
        <v>1050</v>
      </c>
      <c r="O355" s="5">
        <v>0</v>
      </c>
      <c r="P355" s="5">
        <v>0</v>
      </c>
      <c r="Q355" s="13" t="s">
        <v>1050</v>
      </c>
      <c r="R355" s="5">
        <v>0</v>
      </c>
      <c r="S355" s="5">
        <v>0</v>
      </c>
      <c r="T355" s="13" t="s">
        <v>1050</v>
      </c>
      <c r="U355" s="48">
        <v>0</v>
      </c>
      <c r="V355" s="48">
        <v>0</v>
      </c>
      <c r="W355" s="13" t="s">
        <v>1050</v>
      </c>
      <c r="X355" s="5" t="s">
        <v>2048</v>
      </c>
      <c r="Y355" s="5" t="s">
        <v>2048</v>
      </c>
      <c r="Z355" s="13" t="s">
        <v>2048</v>
      </c>
      <c r="AA355" s="5">
        <v>13159685</v>
      </c>
      <c r="AB355" s="5">
        <v>13159685</v>
      </c>
      <c r="AC355" s="13">
        <v>0</v>
      </c>
      <c r="AD355" s="5">
        <v>2595169</v>
      </c>
      <c r="AE355" s="5">
        <v>2595169</v>
      </c>
      <c r="AF355" s="13">
        <v>0</v>
      </c>
      <c r="AG355" s="5">
        <v>4503390</v>
      </c>
      <c r="AH355" s="5">
        <v>4503390</v>
      </c>
      <c r="AI355" s="13">
        <v>0</v>
      </c>
      <c r="AJ355" s="5">
        <v>293274</v>
      </c>
      <c r="AK355" s="5">
        <v>293274</v>
      </c>
      <c r="AL355" s="13">
        <v>0</v>
      </c>
      <c r="AM355" s="5">
        <v>4503390</v>
      </c>
      <c r="AN355" s="5">
        <v>4503390</v>
      </c>
      <c r="AO355" s="13">
        <v>0</v>
      </c>
      <c r="AP355" s="5">
        <v>293274</v>
      </c>
      <c r="AQ355" s="5">
        <v>293274</v>
      </c>
      <c r="AR355" s="13">
        <v>0</v>
      </c>
    </row>
    <row r="356" spans="1:44" x14ac:dyDescent="0.25">
      <c r="A356" s="1" t="s">
        <v>700</v>
      </c>
      <c r="B356" s="2" t="s">
        <v>701</v>
      </c>
      <c r="C356" s="5">
        <v>0</v>
      </c>
      <c r="D356" s="5">
        <v>0</v>
      </c>
      <c r="E356" s="13" t="s">
        <v>1050</v>
      </c>
      <c r="F356" s="14">
        <v>0</v>
      </c>
      <c r="G356" s="14">
        <v>0</v>
      </c>
      <c r="H356" s="13" t="s">
        <v>1050</v>
      </c>
      <c r="I356" s="48">
        <v>0</v>
      </c>
      <c r="J356" s="48">
        <v>0</v>
      </c>
      <c r="K356" s="13" t="s">
        <v>1050</v>
      </c>
      <c r="L356" s="5">
        <v>0</v>
      </c>
      <c r="M356" s="5">
        <v>0</v>
      </c>
      <c r="N356" s="13" t="s">
        <v>1050</v>
      </c>
      <c r="O356" s="5">
        <v>0</v>
      </c>
      <c r="P356" s="5">
        <v>0</v>
      </c>
      <c r="Q356" s="13" t="s">
        <v>1050</v>
      </c>
      <c r="R356" s="5">
        <v>0</v>
      </c>
      <c r="S356" s="5">
        <v>0</v>
      </c>
      <c r="T356" s="13" t="s">
        <v>1050</v>
      </c>
      <c r="U356" s="48">
        <v>0</v>
      </c>
      <c r="V356" s="48">
        <v>0</v>
      </c>
      <c r="W356" s="13" t="s">
        <v>1050</v>
      </c>
      <c r="X356" s="5" t="s">
        <v>2048</v>
      </c>
      <c r="Y356" s="5" t="s">
        <v>2048</v>
      </c>
      <c r="Z356" s="13" t="s">
        <v>2048</v>
      </c>
      <c r="AA356" s="5">
        <v>3335460</v>
      </c>
      <c r="AB356" s="5">
        <v>3335460</v>
      </c>
      <c r="AC356" s="13">
        <v>0</v>
      </c>
      <c r="AD356" s="5">
        <v>712385</v>
      </c>
      <c r="AE356" s="5">
        <v>712385</v>
      </c>
      <c r="AF356" s="13">
        <v>0</v>
      </c>
      <c r="AG356" s="5">
        <v>862978</v>
      </c>
      <c r="AH356" s="5">
        <v>862978</v>
      </c>
      <c r="AI356" s="13">
        <v>0</v>
      </c>
      <c r="AJ356" s="5">
        <v>63226</v>
      </c>
      <c r="AK356" s="5">
        <v>63226</v>
      </c>
      <c r="AL356" s="13">
        <v>0</v>
      </c>
      <c r="AM356" s="5">
        <v>862978</v>
      </c>
      <c r="AN356" s="5">
        <v>862978</v>
      </c>
      <c r="AO356" s="13">
        <v>0</v>
      </c>
      <c r="AP356" s="5">
        <v>63226</v>
      </c>
      <c r="AQ356" s="5">
        <v>63226</v>
      </c>
      <c r="AR356" s="13">
        <v>0</v>
      </c>
    </row>
    <row r="357" spans="1:44" x14ac:dyDescent="0.25">
      <c r="A357" s="1" t="s">
        <v>702</v>
      </c>
      <c r="B357" s="2" t="s">
        <v>703</v>
      </c>
      <c r="C357" s="5">
        <v>700640</v>
      </c>
      <c r="D357" s="5">
        <v>700640</v>
      </c>
      <c r="E357" s="13">
        <v>0</v>
      </c>
      <c r="F357" s="14">
        <v>0</v>
      </c>
      <c r="G357" s="14">
        <v>0</v>
      </c>
      <c r="H357" s="13" t="s">
        <v>1050</v>
      </c>
      <c r="I357" s="48">
        <v>3593559</v>
      </c>
      <c r="J357" s="48">
        <v>3593559</v>
      </c>
      <c r="K357" s="13">
        <v>0</v>
      </c>
      <c r="L357" s="5">
        <v>0</v>
      </c>
      <c r="M357" s="5">
        <v>0</v>
      </c>
      <c r="N357" s="13" t="s">
        <v>1050</v>
      </c>
      <c r="O357" s="5">
        <v>0</v>
      </c>
      <c r="P357" s="5">
        <v>0</v>
      </c>
      <c r="Q357" s="13" t="s">
        <v>1050</v>
      </c>
      <c r="R357" s="5">
        <v>0</v>
      </c>
      <c r="S357" s="5">
        <v>0</v>
      </c>
      <c r="T357" s="13" t="s">
        <v>1050</v>
      </c>
      <c r="U357" s="48">
        <v>0</v>
      </c>
      <c r="V357" s="48">
        <v>0</v>
      </c>
      <c r="W357" s="13" t="s">
        <v>1050</v>
      </c>
      <c r="X357" s="5" t="s">
        <v>2048</v>
      </c>
      <c r="Y357" s="5" t="s">
        <v>2048</v>
      </c>
      <c r="Z357" s="13" t="s">
        <v>2048</v>
      </c>
      <c r="AA357" s="5">
        <v>0</v>
      </c>
      <c r="AB357" s="5">
        <v>0</v>
      </c>
      <c r="AC357" s="13" t="s">
        <v>1050</v>
      </c>
      <c r="AD357" s="5">
        <v>516507</v>
      </c>
      <c r="AE357" s="5">
        <v>516507</v>
      </c>
      <c r="AF357" s="13">
        <v>0</v>
      </c>
      <c r="AG357" s="5">
        <v>700640</v>
      </c>
      <c r="AH357" s="5">
        <v>700640</v>
      </c>
      <c r="AI357" s="13">
        <v>0</v>
      </c>
      <c r="AJ357" s="5">
        <v>48106</v>
      </c>
      <c r="AK357" s="5">
        <v>48106</v>
      </c>
      <c r="AL357" s="13">
        <v>0</v>
      </c>
      <c r="AM357" s="5">
        <v>0</v>
      </c>
      <c r="AN357" s="5">
        <v>0</v>
      </c>
      <c r="AO357" s="13" t="s">
        <v>1050</v>
      </c>
      <c r="AP357" s="5">
        <v>0</v>
      </c>
      <c r="AQ357" s="5">
        <v>0</v>
      </c>
      <c r="AR357" s="13" t="s">
        <v>1050</v>
      </c>
    </row>
    <row r="358" spans="1:44" x14ac:dyDescent="0.25">
      <c r="A358" s="1" t="s">
        <v>1032</v>
      </c>
      <c r="B358" s="2" t="s">
        <v>1033</v>
      </c>
      <c r="C358" s="5">
        <v>54569</v>
      </c>
      <c r="D358" s="5" t="s">
        <v>1050</v>
      </c>
      <c r="E358" s="13" t="s">
        <v>2029</v>
      </c>
      <c r="F358" s="14">
        <v>328717</v>
      </c>
      <c r="G358" s="14" t="s">
        <v>1050</v>
      </c>
      <c r="H358" s="13" t="s">
        <v>2029</v>
      </c>
      <c r="I358" s="48">
        <v>70987</v>
      </c>
      <c r="J358" s="48" t="s">
        <v>1050</v>
      </c>
      <c r="K358" s="13" t="s">
        <v>2029</v>
      </c>
      <c r="L358" s="5">
        <v>0</v>
      </c>
      <c r="M358" s="5" t="s">
        <v>1050</v>
      </c>
      <c r="N358" s="13" t="s">
        <v>2029</v>
      </c>
      <c r="O358" s="5">
        <v>0</v>
      </c>
      <c r="P358" s="5" t="s">
        <v>1050</v>
      </c>
      <c r="Q358" s="13" t="s">
        <v>2029</v>
      </c>
      <c r="R358" s="5">
        <v>0</v>
      </c>
      <c r="S358" s="5" t="s">
        <v>1050</v>
      </c>
      <c r="T358" s="13" t="s">
        <v>2029</v>
      </c>
      <c r="U358" s="48">
        <v>0</v>
      </c>
      <c r="V358" s="48" t="s">
        <v>1050</v>
      </c>
      <c r="W358" s="13" t="s">
        <v>2029</v>
      </c>
      <c r="X358" s="5" t="s">
        <v>2048</v>
      </c>
      <c r="Y358" s="5" t="s">
        <v>1050</v>
      </c>
      <c r="Z358" s="13" t="s">
        <v>2049</v>
      </c>
      <c r="AA358" s="5">
        <v>328717</v>
      </c>
      <c r="AB358" s="5" t="s">
        <v>1050</v>
      </c>
      <c r="AC358" s="13" t="s">
        <v>2029</v>
      </c>
      <c r="AD358" s="5">
        <v>8702</v>
      </c>
      <c r="AE358" s="5" t="s">
        <v>1050</v>
      </c>
      <c r="AF358" s="13" t="s">
        <v>2029</v>
      </c>
      <c r="AG358" s="5">
        <v>54569</v>
      </c>
      <c r="AH358" s="5" t="s">
        <v>1050</v>
      </c>
      <c r="AI358" s="13" t="s">
        <v>2029</v>
      </c>
      <c r="AJ358" s="5">
        <v>1598</v>
      </c>
      <c r="AK358" s="5" t="s">
        <v>1050</v>
      </c>
      <c r="AL358" s="13" t="s">
        <v>2029</v>
      </c>
      <c r="AM358" s="5">
        <v>54569</v>
      </c>
      <c r="AN358" s="5" t="s">
        <v>1050</v>
      </c>
      <c r="AO358" s="13" t="s">
        <v>2029</v>
      </c>
      <c r="AP358" s="5">
        <v>1598</v>
      </c>
      <c r="AQ358" s="5" t="s">
        <v>1050</v>
      </c>
      <c r="AR358" s="13" t="s">
        <v>2029</v>
      </c>
    </row>
    <row r="359" spans="1:44" x14ac:dyDescent="0.25">
      <c r="A359" s="1" t="s">
        <v>704</v>
      </c>
      <c r="B359" s="2" t="s">
        <v>705</v>
      </c>
      <c r="C359" s="5">
        <v>2446242</v>
      </c>
      <c r="D359" s="5">
        <v>2446242</v>
      </c>
      <c r="E359" s="13">
        <v>0</v>
      </c>
      <c r="F359" s="14">
        <v>7674600</v>
      </c>
      <c r="G359" s="14">
        <v>7674600</v>
      </c>
      <c r="H359" s="13">
        <v>0</v>
      </c>
      <c r="I359" s="48">
        <v>12818095</v>
      </c>
      <c r="J359" s="48">
        <v>12818095</v>
      </c>
      <c r="K359" s="13">
        <v>0</v>
      </c>
      <c r="L359" s="5">
        <v>0</v>
      </c>
      <c r="M359" s="5">
        <v>0</v>
      </c>
      <c r="N359" s="13" t="s">
        <v>1050</v>
      </c>
      <c r="O359" s="5">
        <v>0</v>
      </c>
      <c r="P359" s="5">
        <v>0</v>
      </c>
      <c r="Q359" s="13" t="s">
        <v>1050</v>
      </c>
      <c r="R359" s="5">
        <v>0</v>
      </c>
      <c r="S359" s="5">
        <v>0</v>
      </c>
      <c r="T359" s="13" t="s">
        <v>1050</v>
      </c>
      <c r="U359" s="48">
        <v>0</v>
      </c>
      <c r="V359" s="48">
        <v>0</v>
      </c>
      <c r="W359" s="13" t="s">
        <v>1050</v>
      </c>
      <c r="X359" s="5" t="s">
        <v>2048</v>
      </c>
      <c r="Y359" s="5" t="s">
        <v>2048</v>
      </c>
      <c r="Z359" s="13" t="s">
        <v>2048</v>
      </c>
      <c r="AA359" s="5">
        <v>7674600</v>
      </c>
      <c r="AB359" s="5">
        <v>7674600</v>
      </c>
      <c r="AC359" s="13">
        <v>0</v>
      </c>
      <c r="AD359" s="5">
        <v>1491859</v>
      </c>
      <c r="AE359" s="5">
        <v>1491859</v>
      </c>
      <c r="AF359" s="13">
        <v>0</v>
      </c>
      <c r="AG359" s="5">
        <v>2446242</v>
      </c>
      <c r="AH359" s="5">
        <v>2446242</v>
      </c>
      <c r="AI359" s="13">
        <v>0</v>
      </c>
      <c r="AJ359" s="5">
        <v>170945</v>
      </c>
      <c r="AK359" s="5">
        <v>170945</v>
      </c>
      <c r="AL359" s="13">
        <v>0</v>
      </c>
      <c r="AM359" s="5">
        <v>2446242</v>
      </c>
      <c r="AN359" s="5">
        <v>2446242</v>
      </c>
      <c r="AO359" s="13">
        <v>0</v>
      </c>
      <c r="AP359" s="5">
        <v>170945</v>
      </c>
      <c r="AQ359" s="5">
        <v>170945</v>
      </c>
      <c r="AR359" s="13">
        <v>0</v>
      </c>
    </row>
    <row r="360" spans="1:44" x14ac:dyDescent="0.25">
      <c r="A360" s="1" t="s">
        <v>706</v>
      </c>
      <c r="B360" s="2" t="s">
        <v>707</v>
      </c>
      <c r="C360" s="5">
        <v>2893762</v>
      </c>
      <c r="D360" s="5">
        <v>2893762</v>
      </c>
      <c r="E360" s="13">
        <v>0</v>
      </c>
      <c r="F360" s="14">
        <v>17310246</v>
      </c>
      <c r="G360" s="14">
        <v>17310246</v>
      </c>
      <c r="H360" s="13">
        <v>0</v>
      </c>
      <c r="I360" s="48">
        <v>22257873</v>
      </c>
      <c r="J360" s="48">
        <v>22257873</v>
      </c>
      <c r="K360" s="13">
        <v>0</v>
      </c>
      <c r="L360" s="5">
        <v>0</v>
      </c>
      <c r="M360" s="5">
        <v>0</v>
      </c>
      <c r="N360" s="13" t="s">
        <v>1050</v>
      </c>
      <c r="O360" s="5">
        <v>0</v>
      </c>
      <c r="P360" s="5">
        <v>0</v>
      </c>
      <c r="Q360" s="13" t="s">
        <v>1050</v>
      </c>
      <c r="R360" s="5">
        <v>0</v>
      </c>
      <c r="S360" s="5">
        <v>0</v>
      </c>
      <c r="T360" s="13" t="s">
        <v>1050</v>
      </c>
      <c r="U360" s="48">
        <v>0</v>
      </c>
      <c r="V360" s="48">
        <v>0</v>
      </c>
      <c r="W360" s="13" t="s">
        <v>1050</v>
      </c>
      <c r="X360" s="5" t="s">
        <v>2048</v>
      </c>
      <c r="Y360" s="5" t="s">
        <v>2048</v>
      </c>
      <c r="Z360" s="13" t="s">
        <v>2048</v>
      </c>
      <c r="AA360" s="5">
        <v>17310246</v>
      </c>
      <c r="AB360" s="5">
        <v>17310246</v>
      </c>
      <c r="AC360" s="13">
        <v>0</v>
      </c>
      <c r="AD360" s="5">
        <v>2826657</v>
      </c>
      <c r="AE360" s="5">
        <v>2826657</v>
      </c>
      <c r="AF360" s="13">
        <v>0</v>
      </c>
      <c r="AG360" s="5">
        <v>2893762</v>
      </c>
      <c r="AH360" s="5">
        <v>2893762</v>
      </c>
      <c r="AI360" s="13">
        <v>0</v>
      </c>
      <c r="AJ360" s="5">
        <v>177014</v>
      </c>
      <c r="AK360" s="5">
        <v>177014</v>
      </c>
      <c r="AL360" s="13">
        <v>0</v>
      </c>
      <c r="AM360" s="5">
        <v>2893762</v>
      </c>
      <c r="AN360" s="5">
        <v>2893762</v>
      </c>
      <c r="AO360" s="13">
        <v>0</v>
      </c>
      <c r="AP360" s="5">
        <v>177014</v>
      </c>
      <c r="AQ360" s="5">
        <v>177014</v>
      </c>
      <c r="AR360" s="13">
        <v>0</v>
      </c>
    </row>
    <row r="361" spans="1:44" x14ac:dyDescent="0.25">
      <c r="A361" s="1" t="s">
        <v>708</v>
      </c>
      <c r="B361" s="2" t="s">
        <v>709</v>
      </c>
      <c r="C361" s="5">
        <v>498954</v>
      </c>
      <c r="D361" s="5">
        <v>498954</v>
      </c>
      <c r="E361" s="13">
        <v>0</v>
      </c>
      <c r="F361" s="14">
        <v>1694839</v>
      </c>
      <c r="G361" s="14">
        <v>1694839</v>
      </c>
      <c r="H361" s="13">
        <v>0</v>
      </c>
      <c r="I361" s="48">
        <v>4160461</v>
      </c>
      <c r="J361" s="48">
        <v>4160461</v>
      </c>
      <c r="K361" s="13">
        <v>0</v>
      </c>
      <c r="L361" s="5">
        <v>0</v>
      </c>
      <c r="M361" s="5">
        <v>0</v>
      </c>
      <c r="N361" s="13" t="s">
        <v>1050</v>
      </c>
      <c r="O361" s="5">
        <v>0</v>
      </c>
      <c r="P361" s="5">
        <v>0</v>
      </c>
      <c r="Q361" s="13" t="s">
        <v>1050</v>
      </c>
      <c r="R361" s="5">
        <v>0</v>
      </c>
      <c r="S361" s="5">
        <v>0</v>
      </c>
      <c r="T361" s="13" t="s">
        <v>1050</v>
      </c>
      <c r="U361" s="48">
        <v>0</v>
      </c>
      <c r="V361" s="48">
        <v>0</v>
      </c>
      <c r="W361" s="13" t="s">
        <v>1050</v>
      </c>
      <c r="X361" s="5" t="s">
        <v>2048</v>
      </c>
      <c r="Y361" s="5" t="s">
        <v>2048</v>
      </c>
      <c r="Z361" s="13" t="s">
        <v>2048</v>
      </c>
      <c r="AA361" s="5">
        <v>1846493</v>
      </c>
      <c r="AB361" s="5">
        <v>1846493</v>
      </c>
      <c r="AC361" s="13">
        <v>0</v>
      </c>
      <c r="AD361" s="5">
        <v>445521</v>
      </c>
      <c r="AE361" s="5">
        <v>445521</v>
      </c>
      <c r="AF361" s="13">
        <v>0</v>
      </c>
      <c r="AG361" s="5">
        <v>503104</v>
      </c>
      <c r="AH361" s="5">
        <v>503104</v>
      </c>
      <c r="AI361" s="13">
        <v>0</v>
      </c>
      <c r="AJ361" s="5">
        <v>40058</v>
      </c>
      <c r="AK361" s="5">
        <v>40058</v>
      </c>
      <c r="AL361" s="13">
        <v>0</v>
      </c>
      <c r="AM361" s="5">
        <v>503104</v>
      </c>
      <c r="AN361" s="5">
        <v>503104</v>
      </c>
      <c r="AO361" s="13">
        <v>0</v>
      </c>
      <c r="AP361" s="5">
        <v>40058</v>
      </c>
      <c r="AQ361" s="5">
        <v>40058</v>
      </c>
      <c r="AR361" s="13">
        <v>0</v>
      </c>
    </row>
    <row r="362" spans="1:44" x14ac:dyDescent="0.25">
      <c r="A362" s="1" t="s">
        <v>710</v>
      </c>
      <c r="B362" s="2" t="s">
        <v>711</v>
      </c>
      <c r="C362" s="5">
        <v>77856422</v>
      </c>
      <c r="D362" s="5">
        <v>77856422</v>
      </c>
      <c r="E362" s="13">
        <v>0</v>
      </c>
      <c r="F362" s="14">
        <v>658248383</v>
      </c>
      <c r="G362" s="14">
        <v>658248383</v>
      </c>
      <c r="H362" s="13">
        <v>0</v>
      </c>
      <c r="I362" s="48">
        <v>917659353</v>
      </c>
      <c r="J362" s="48">
        <v>917659353</v>
      </c>
      <c r="K362" s="13">
        <v>0</v>
      </c>
      <c r="L362" s="5">
        <v>838.19999999999993</v>
      </c>
      <c r="M362" s="5">
        <v>838.19999999999993</v>
      </c>
      <c r="N362" s="13">
        <v>0</v>
      </c>
      <c r="O362" s="5">
        <v>47782711</v>
      </c>
      <c r="P362" s="5">
        <v>47782711</v>
      </c>
      <c r="Q362" s="13">
        <v>0</v>
      </c>
      <c r="R362" s="5">
        <v>1034737690</v>
      </c>
      <c r="S362" s="5">
        <v>1034737690</v>
      </c>
      <c r="T362" s="13">
        <v>0</v>
      </c>
      <c r="U362" s="48">
        <v>681245331</v>
      </c>
      <c r="V362" s="48">
        <v>681245331</v>
      </c>
      <c r="W362" s="13">
        <v>0</v>
      </c>
      <c r="X362" s="5" t="s">
        <v>2049</v>
      </c>
      <c r="Y362" s="5" t="s">
        <v>2049</v>
      </c>
      <c r="Z362" s="13" t="s">
        <v>2048</v>
      </c>
      <c r="AA362" s="5">
        <v>1710168734</v>
      </c>
      <c r="AB362" s="5">
        <v>1710168734</v>
      </c>
      <c r="AC362" s="13">
        <v>0</v>
      </c>
      <c r="AD362" s="5">
        <v>360559268</v>
      </c>
      <c r="AE362" s="5">
        <v>360559268</v>
      </c>
      <c r="AF362" s="13">
        <v>0</v>
      </c>
      <c r="AG362" s="5">
        <v>126194062</v>
      </c>
      <c r="AH362" s="5">
        <v>126194062</v>
      </c>
      <c r="AI362" s="13">
        <v>0</v>
      </c>
      <c r="AJ362" s="5">
        <v>9487360</v>
      </c>
      <c r="AK362" s="5">
        <v>9487360</v>
      </c>
      <c r="AL362" s="13">
        <v>0</v>
      </c>
      <c r="AM362" s="5">
        <v>124585300</v>
      </c>
      <c r="AN362" s="5">
        <v>124585300</v>
      </c>
      <c r="AO362" s="13">
        <v>0</v>
      </c>
      <c r="AP362" s="5">
        <v>9416596</v>
      </c>
      <c r="AQ362" s="5">
        <v>9416596</v>
      </c>
      <c r="AR362" s="13">
        <v>0</v>
      </c>
    </row>
    <row r="363" spans="1:44" x14ac:dyDescent="0.25">
      <c r="A363" s="1" t="s">
        <v>712</v>
      </c>
      <c r="B363" s="2" t="s">
        <v>713</v>
      </c>
      <c r="C363" s="5">
        <v>51174441</v>
      </c>
      <c r="D363" s="5">
        <v>51174441</v>
      </c>
      <c r="E363" s="13">
        <v>0</v>
      </c>
      <c r="F363" s="14">
        <v>247741922</v>
      </c>
      <c r="G363" s="14">
        <v>247741922</v>
      </c>
      <c r="H363" s="13">
        <v>0</v>
      </c>
      <c r="I363" s="48">
        <v>321881462</v>
      </c>
      <c r="J363" s="48">
        <v>321881462</v>
      </c>
      <c r="K363" s="13">
        <v>0</v>
      </c>
      <c r="L363" s="5">
        <v>50.8</v>
      </c>
      <c r="M363" s="5">
        <v>50.8</v>
      </c>
      <c r="N363" s="13">
        <v>0</v>
      </c>
      <c r="O363" s="5">
        <v>3297498</v>
      </c>
      <c r="P363" s="5">
        <v>3297498</v>
      </c>
      <c r="Q363" s="13">
        <v>0</v>
      </c>
      <c r="R363" s="5">
        <v>113208491</v>
      </c>
      <c r="S363" s="5">
        <v>113208491</v>
      </c>
      <c r="T363" s="13">
        <v>0</v>
      </c>
      <c r="U363" s="48">
        <v>43021498</v>
      </c>
      <c r="V363" s="48">
        <v>43021498</v>
      </c>
      <c r="W363" s="13">
        <v>0</v>
      </c>
      <c r="X363" s="5" t="s">
        <v>2048</v>
      </c>
      <c r="Y363" s="5" t="s">
        <v>2048</v>
      </c>
      <c r="Z363" s="13" t="s">
        <v>2048</v>
      </c>
      <c r="AA363" s="5">
        <v>360950413</v>
      </c>
      <c r="AB363" s="5">
        <v>360950413</v>
      </c>
      <c r="AC363" s="13">
        <v>0</v>
      </c>
      <c r="AD363" s="5">
        <v>70353448</v>
      </c>
      <c r="AE363" s="5">
        <v>70353448</v>
      </c>
      <c r="AF363" s="13">
        <v>0</v>
      </c>
      <c r="AG363" s="5">
        <v>54471939</v>
      </c>
      <c r="AH363" s="5">
        <v>54471939</v>
      </c>
      <c r="AI363" s="13">
        <v>0</v>
      </c>
      <c r="AJ363" s="5">
        <v>3725556</v>
      </c>
      <c r="AK363" s="5">
        <v>3725556</v>
      </c>
      <c r="AL363" s="13">
        <v>0</v>
      </c>
      <c r="AM363" s="5">
        <v>54471939</v>
      </c>
      <c r="AN363" s="5">
        <v>54471939</v>
      </c>
      <c r="AO363" s="13">
        <v>0</v>
      </c>
      <c r="AP363" s="5">
        <v>3725556</v>
      </c>
      <c r="AQ363" s="5">
        <v>3725556</v>
      </c>
      <c r="AR363" s="13">
        <v>0</v>
      </c>
    </row>
    <row r="364" spans="1:44" x14ac:dyDescent="0.25">
      <c r="A364" s="1" t="s">
        <v>1034</v>
      </c>
      <c r="B364" s="2" t="s">
        <v>1035</v>
      </c>
      <c r="C364" s="5">
        <v>224530</v>
      </c>
      <c r="D364" s="5" t="s">
        <v>1050</v>
      </c>
      <c r="E364" s="13" t="s">
        <v>2029</v>
      </c>
      <c r="F364" s="14">
        <v>0</v>
      </c>
      <c r="G364" s="14" t="s">
        <v>1050</v>
      </c>
      <c r="H364" s="13" t="s">
        <v>2029</v>
      </c>
      <c r="I364" s="48">
        <v>962635</v>
      </c>
      <c r="J364" s="48" t="s">
        <v>1050</v>
      </c>
      <c r="K364" s="13" t="s">
        <v>2029</v>
      </c>
      <c r="L364" s="5">
        <v>0</v>
      </c>
      <c r="M364" s="5" t="s">
        <v>1050</v>
      </c>
      <c r="N364" s="13" t="s">
        <v>2029</v>
      </c>
      <c r="O364" s="5">
        <v>0</v>
      </c>
      <c r="P364" s="5" t="s">
        <v>1050</v>
      </c>
      <c r="Q364" s="13" t="s">
        <v>2029</v>
      </c>
      <c r="R364" s="5">
        <v>0</v>
      </c>
      <c r="S364" s="5" t="s">
        <v>1050</v>
      </c>
      <c r="T364" s="13" t="s">
        <v>2029</v>
      </c>
      <c r="U364" s="48">
        <v>0</v>
      </c>
      <c r="V364" s="48" t="s">
        <v>1050</v>
      </c>
      <c r="W364" s="13" t="s">
        <v>2029</v>
      </c>
      <c r="X364" s="5" t="s">
        <v>2048</v>
      </c>
      <c r="Y364" s="5" t="s">
        <v>1050</v>
      </c>
      <c r="Z364" s="13" t="s">
        <v>2049</v>
      </c>
      <c r="AA364" s="5">
        <v>0</v>
      </c>
      <c r="AB364" s="5" t="s">
        <v>1050</v>
      </c>
      <c r="AC364" s="13" t="s">
        <v>2029</v>
      </c>
      <c r="AD364" s="5">
        <v>82079</v>
      </c>
      <c r="AE364" s="5" t="s">
        <v>1050</v>
      </c>
      <c r="AF364" s="13" t="s">
        <v>2029</v>
      </c>
      <c r="AG364" s="5">
        <v>224530</v>
      </c>
      <c r="AH364" s="5" t="s">
        <v>1050</v>
      </c>
      <c r="AI364" s="13" t="s">
        <v>2029</v>
      </c>
      <c r="AJ364" s="5">
        <v>16348</v>
      </c>
      <c r="AK364" s="5" t="s">
        <v>1050</v>
      </c>
      <c r="AL364" s="13" t="s">
        <v>2029</v>
      </c>
      <c r="AM364" s="5">
        <v>0</v>
      </c>
      <c r="AN364" s="5" t="s">
        <v>1050</v>
      </c>
      <c r="AO364" s="13" t="s">
        <v>2029</v>
      </c>
      <c r="AP364" s="5">
        <v>0</v>
      </c>
      <c r="AQ364" s="5" t="s">
        <v>1050</v>
      </c>
      <c r="AR364" s="13" t="s">
        <v>2029</v>
      </c>
    </row>
    <row r="365" spans="1:44" x14ac:dyDescent="0.25">
      <c r="A365" s="1" t="s">
        <v>714</v>
      </c>
      <c r="B365" s="2" t="s">
        <v>715</v>
      </c>
      <c r="C365" s="5">
        <v>33747655</v>
      </c>
      <c r="D365" s="5">
        <v>33747655</v>
      </c>
      <c r="E365" s="13">
        <v>0</v>
      </c>
      <c r="F365" s="14">
        <v>216717333</v>
      </c>
      <c r="G365" s="14">
        <v>216717333</v>
      </c>
      <c r="H365" s="13">
        <v>0</v>
      </c>
      <c r="I365" s="48">
        <v>330138439</v>
      </c>
      <c r="J365" s="48">
        <v>330138439</v>
      </c>
      <c r="K365" s="13">
        <v>0</v>
      </c>
      <c r="L365" s="5">
        <v>92.9</v>
      </c>
      <c r="M365" s="5">
        <v>92.9</v>
      </c>
      <c r="N365" s="13">
        <v>0</v>
      </c>
      <c r="O365" s="5">
        <v>4786853</v>
      </c>
      <c r="P365" s="5">
        <v>4786853</v>
      </c>
      <c r="Q365" s="13">
        <v>0</v>
      </c>
      <c r="R365" s="5">
        <v>75888308</v>
      </c>
      <c r="S365" s="5">
        <v>75888308</v>
      </c>
      <c r="T365" s="13">
        <v>0</v>
      </c>
      <c r="U365" s="48">
        <v>104507487</v>
      </c>
      <c r="V365" s="48">
        <v>104507487</v>
      </c>
      <c r="W365" s="13">
        <v>0</v>
      </c>
      <c r="X365" s="5" t="s">
        <v>2048</v>
      </c>
      <c r="Y365" s="5" t="s">
        <v>2048</v>
      </c>
      <c r="Z365" s="13" t="s">
        <v>2048</v>
      </c>
      <c r="AA365" s="5">
        <v>292605641</v>
      </c>
      <c r="AB365" s="5">
        <v>292605641</v>
      </c>
      <c r="AC365" s="13">
        <v>0</v>
      </c>
      <c r="AD365" s="5">
        <v>65361361</v>
      </c>
      <c r="AE365" s="5">
        <v>65361361</v>
      </c>
      <c r="AF365" s="13">
        <v>0</v>
      </c>
      <c r="AG365" s="5">
        <v>38534508</v>
      </c>
      <c r="AH365" s="5">
        <v>38534508</v>
      </c>
      <c r="AI365" s="13">
        <v>0</v>
      </c>
      <c r="AJ365" s="5">
        <v>2737755</v>
      </c>
      <c r="AK365" s="5">
        <v>2737755</v>
      </c>
      <c r="AL365" s="13">
        <v>0</v>
      </c>
      <c r="AM365" s="5">
        <v>38344242</v>
      </c>
      <c r="AN365" s="5">
        <v>38344242</v>
      </c>
      <c r="AO365" s="13">
        <v>0</v>
      </c>
      <c r="AP365" s="5">
        <v>2725180</v>
      </c>
      <c r="AQ365" s="5">
        <v>2725180</v>
      </c>
      <c r="AR365" s="13">
        <v>0</v>
      </c>
    </row>
    <row r="366" spans="1:44" x14ac:dyDescent="0.25">
      <c r="A366" s="1" t="s">
        <v>716</v>
      </c>
      <c r="B366" s="2" t="s">
        <v>717</v>
      </c>
      <c r="C366" s="5">
        <v>928219</v>
      </c>
      <c r="D366" s="5">
        <v>928219</v>
      </c>
      <c r="E366" s="13">
        <v>0</v>
      </c>
      <c r="F366" s="14">
        <v>3771550</v>
      </c>
      <c r="G366" s="14">
        <v>3771550</v>
      </c>
      <c r="H366" s="13">
        <v>0</v>
      </c>
      <c r="I366" s="48">
        <v>4581654</v>
      </c>
      <c r="J366" s="48">
        <v>4581654</v>
      </c>
      <c r="K366" s="13">
        <v>0</v>
      </c>
      <c r="L366" s="5">
        <v>0</v>
      </c>
      <c r="M366" s="5">
        <v>0</v>
      </c>
      <c r="N366" s="13" t="s">
        <v>1050</v>
      </c>
      <c r="O366" s="5">
        <v>0</v>
      </c>
      <c r="P366" s="5">
        <v>0</v>
      </c>
      <c r="Q366" s="13" t="s">
        <v>1050</v>
      </c>
      <c r="R366" s="5">
        <v>0</v>
      </c>
      <c r="S366" s="5">
        <v>0</v>
      </c>
      <c r="T366" s="13" t="s">
        <v>1050</v>
      </c>
      <c r="U366" s="48">
        <v>0</v>
      </c>
      <c r="V366" s="48">
        <v>0</v>
      </c>
      <c r="W366" s="13" t="s">
        <v>1050</v>
      </c>
      <c r="X366" s="5" t="s">
        <v>2048</v>
      </c>
      <c r="Y366" s="5" t="s">
        <v>2048</v>
      </c>
      <c r="Z366" s="13" t="s">
        <v>2048</v>
      </c>
      <c r="AA366" s="5">
        <v>3771550</v>
      </c>
      <c r="AB366" s="5">
        <v>3771550</v>
      </c>
      <c r="AC366" s="13">
        <v>0</v>
      </c>
      <c r="AD366" s="5">
        <v>411371</v>
      </c>
      <c r="AE366" s="5">
        <v>411371</v>
      </c>
      <c r="AF366" s="13">
        <v>0</v>
      </c>
      <c r="AG366" s="5">
        <v>928219</v>
      </c>
      <c r="AH366" s="5">
        <v>928219</v>
      </c>
      <c r="AI366" s="13">
        <v>0</v>
      </c>
      <c r="AJ366" s="5">
        <v>56762</v>
      </c>
      <c r="AK366" s="5">
        <v>56762</v>
      </c>
      <c r="AL366" s="13">
        <v>0</v>
      </c>
      <c r="AM366" s="5">
        <v>928219</v>
      </c>
      <c r="AN366" s="5">
        <v>928219</v>
      </c>
      <c r="AO366" s="13">
        <v>0</v>
      </c>
      <c r="AP366" s="5">
        <v>56762</v>
      </c>
      <c r="AQ366" s="5">
        <v>56762</v>
      </c>
      <c r="AR366" s="13">
        <v>0</v>
      </c>
    </row>
    <row r="367" spans="1:44" x14ac:dyDescent="0.25">
      <c r="A367" s="1" t="s">
        <v>718</v>
      </c>
      <c r="B367" s="2" t="s">
        <v>719</v>
      </c>
      <c r="C367" s="5">
        <v>442613</v>
      </c>
      <c r="D367" s="5">
        <v>442613</v>
      </c>
      <c r="E367" s="13">
        <v>0</v>
      </c>
      <c r="F367" s="14">
        <v>0</v>
      </c>
      <c r="G367" s="14">
        <v>0</v>
      </c>
      <c r="H367" s="13" t="s">
        <v>1050</v>
      </c>
      <c r="I367" s="48">
        <v>1561620</v>
      </c>
      <c r="J367" s="48">
        <v>1561620</v>
      </c>
      <c r="K367" s="13">
        <v>0</v>
      </c>
      <c r="L367" s="5">
        <v>0</v>
      </c>
      <c r="M367" s="5">
        <v>0</v>
      </c>
      <c r="N367" s="13" t="s">
        <v>1050</v>
      </c>
      <c r="O367" s="5">
        <v>0</v>
      </c>
      <c r="P367" s="5">
        <v>0</v>
      </c>
      <c r="Q367" s="13" t="s">
        <v>1050</v>
      </c>
      <c r="R367" s="5">
        <v>0</v>
      </c>
      <c r="S367" s="5">
        <v>0</v>
      </c>
      <c r="T367" s="13" t="s">
        <v>1050</v>
      </c>
      <c r="U367" s="48">
        <v>0</v>
      </c>
      <c r="V367" s="48">
        <v>0</v>
      </c>
      <c r="W367" s="13" t="s">
        <v>1050</v>
      </c>
      <c r="X367" s="5" t="s">
        <v>2048</v>
      </c>
      <c r="Y367" s="5" t="s">
        <v>2048</v>
      </c>
      <c r="Z367" s="13" t="s">
        <v>2048</v>
      </c>
      <c r="AA367" s="5">
        <v>0</v>
      </c>
      <c r="AB367" s="5">
        <v>0</v>
      </c>
      <c r="AC367" s="13" t="s">
        <v>1050</v>
      </c>
      <c r="AD367" s="5">
        <v>243573</v>
      </c>
      <c r="AE367" s="5">
        <v>243573</v>
      </c>
      <c r="AF367" s="13">
        <v>0</v>
      </c>
      <c r="AG367" s="5">
        <v>442613</v>
      </c>
      <c r="AH367" s="5">
        <v>442613</v>
      </c>
      <c r="AI367" s="13">
        <v>0</v>
      </c>
      <c r="AJ367" s="5">
        <v>34243</v>
      </c>
      <c r="AK367" s="5">
        <v>34243</v>
      </c>
      <c r="AL367" s="13">
        <v>0</v>
      </c>
      <c r="AM367" s="5">
        <v>0</v>
      </c>
      <c r="AN367" s="5">
        <v>0</v>
      </c>
      <c r="AO367" s="13" t="s">
        <v>1050</v>
      </c>
      <c r="AP367" s="5">
        <v>0</v>
      </c>
      <c r="AQ367" s="5">
        <v>0</v>
      </c>
      <c r="AR367" s="13" t="s">
        <v>1050</v>
      </c>
    </row>
    <row r="368" spans="1:44" x14ac:dyDescent="0.25">
      <c r="A368" s="2" t="s">
        <v>720</v>
      </c>
      <c r="B368" s="2" t="s">
        <v>721</v>
      </c>
      <c r="C368" s="5" t="s">
        <v>1050</v>
      </c>
      <c r="D368" s="5">
        <v>373213.31737428904</v>
      </c>
      <c r="E368" s="13" t="s">
        <v>2028</v>
      </c>
      <c r="F368" s="14" t="s">
        <v>1050</v>
      </c>
      <c r="G368" s="14">
        <v>870980.00090965175</v>
      </c>
      <c r="H368" s="13" t="s">
        <v>2028</v>
      </c>
      <c r="I368" s="48" t="s">
        <v>1050</v>
      </c>
      <c r="J368" s="48">
        <v>1279036.053089851</v>
      </c>
      <c r="K368" s="13" t="s">
        <v>2028</v>
      </c>
      <c r="L368" s="5" t="s">
        <v>1050</v>
      </c>
      <c r="M368" s="5">
        <v>0</v>
      </c>
      <c r="N368" s="13" t="s">
        <v>2028</v>
      </c>
      <c r="O368" s="5" t="s">
        <v>1050</v>
      </c>
      <c r="P368" s="5">
        <v>0</v>
      </c>
      <c r="Q368" s="13" t="s">
        <v>2028</v>
      </c>
      <c r="R368" s="5" t="s">
        <v>1050</v>
      </c>
      <c r="S368" s="5">
        <v>0</v>
      </c>
      <c r="T368" s="13" t="s">
        <v>2028</v>
      </c>
      <c r="U368" s="48" t="s">
        <v>1050</v>
      </c>
      <c r="V368" s="48">
        <v>0</v>
      </c>
      <c r="W368" s="13" t="s">
        <v>2028</v>
      </c>
      <c r="X368" s="5" t="s">
        <v>1050</v>
      </c>
      <c r="Y368" s="5" t="s">
        <v>2048</v>
      </c>
      <c r="Z368" s="13" t="s">
        <v>2049</v>
      </c>
      <c r="AA368" s="5" t="s">
        <v>1050</v>
      </c>
      <c r="AB368" s="5">
        <v>870980.00090965175</v>
      </c>
      <c r="AC368" s="13" t="s">
        <v>2028</v>
      </c>
      <c r="AD368" s="5" t="s">
        <v>1050</v>
      </c>
      <c r="AE368" s="5">
        <v>117963.64007926073</v>
      </c>
      <c r="AF368" s="13" t="s">
        <v>2028</v>
      </c>
      <c r="AG368" s="5" t="s">
        <v>1050</v>
      </c>
      <c r="AH368" s="5">
        <v>373213.31737428904</v>
      </c>
      <c r="AI368" s="13" t="s">
        <v>2028</v>
      </c>
      <c r="AJ368" s="5" t="s">
        <v>1050</v>
      </c>
      <c r="AK368" s="5">
        <v>23473.328121220624</v>
      </c>
      <c r="AL368" s="13" t="s">
        <v>2028</v>
      </c>
      <c r="AM368" s="5" t="s">
        <v>1050</v>
      </c>
      <c r="AN368" s="5">
        <v>373213.31737428904</v>
      </c>
      <c r="AO368" s="13" t="s">
        <v>2028</v>
      </c>
      <c r="AP368" s="5" t="s">
        <v>1050</v>
      </c>
      <c r="AQ368" s="5">
        <v>23473.328121220624</v>
      </c>
      <c r="AR368" s="13" t="s">
        <v>2028</v>
      </c>
    </row>
    <row r="369" spans="1:44" x14ac:dyDescent="0.25">
      <c r="A369" s="12" t="s">
        <v>722</v>
      </c>
      <c r="B369" s="4" t="s">
        <v>723</v>
      </c>
      <c r="C369" s="5">
        <v>628765</v>
      </c>
      <c r="D369" s="5">
        <v>628765</v>
      </c>
      <c r="E369" s="13">
        <v>0</v>
      </c>
      <c r="F369" s="14">
        <v>1949500</v>
      </c>
      <c r="G369" s="14">
        <v>1949500</v>
      </c>
      <c r="H369" s="13">
        <v>0</v>
      </c>
      <c r="I369" s="48">
        <v>2439611</v>
      </c>
      <c r="J369" s="48">
        <v>2439611</v>
      </c>
      <c r="K369" s="13">
        <v>0</v>
      </c>
      <c r="L369" s="5">
        <v>0</v>
      </c>
      <c r="M369" s="5">
        <v>0</v>
      </c>
      <c r="N369" s="13" t="s">
        <v>1050</v>
      </c>
      <c r="O369" s="5">
        <v>0</v>
      </c>
      <c r="P369" s="5">
        <v>0</v>
      </c>
      <c r="Q369" s="13" t="s">
        <v>1050</v>
      </c>
      <c r="R369" s="5">
        <v>0</v>
      </c>
      <c r="S369" s="5">
        <v>0</v>
      </c>
      <c r="T369" s="13" t="s">
        <v>1050</v>
      </c>
      <c r="U369" s="48">
        <v>0</v>
      </c>
      <c r="V369" s="48">
        <v>0</v>
      </c>
      <c r="W369" s="13" t="s">
        <v>1050</v>
      </c>
      <c r="X369" s="5" t="s">
        <v>2048</v>
      </c>
      <c r="Y369" s="5" t="s">
        <v>2048</v>
      </c>
      <c r="Z369" s="13" t="s">
        <v>2048</v>
      </c>
      <c r="AA369" s="5">
        <v>2599608</v>
      </c>
      <c r="AB369" s="5">
        <v>2599608</v>
      </c>
      <c r="AC369" s="13">
        <v>0</v>
      </c>
      <c r="AD369" s="5">
        <v>1515174</v>
      </c>
      <c r="AE369" s="5">
        <v>1515174</v>
      </c>
      <c r="AF369" s="13">
        <v>0</v>
      </c>
      <c r="AG369" s="5">
        <v>861960</v>
      </c>
      <c r="AH369" s="5">
        <v>861960</v>
      </c>
      <c r="AI369" s="13">
        <v>0</v>
      </c>
      <c r="AJ369" s="5">
        <v>90971</v>
      </c>
      <c r="AK369" s="5">
        <v>90971</v>
      </c>
      <c r="AL369" s="13">
        <v>0</v>
      </c>
      <c r="AM369" s="5">
        <v>710822</v>
      </c>
      <c r="AN369" s="5">
        <v>710822</v>
      </c>
      <c r="AO369" s="13">
        <v>0</v>
      </c>
      <c r="AP369" s="5">
        <v>72479</v>
      </c>
      <c r="AQ369" s="5">
        <v>72479</v>
      </c>
      <c r="AR369" s="13">
        <v>0</v>
      </c>
    </row>
    <row r="370" spans="1:44" x14ac:dyDescent="0.25">
      <c r="A370" s="1" t="s">
        <v>724</v>
      </c>
      <c r="B370" s="2" t="s">
        <v>725</v>
      </c>
      <c r="C370" s="5">
        <v>342728</v>
      </c>
      <c r="D370" s="5">
        <v>342728</v>
      </c>
      <c r="E370" s="13">
        <v>0</v>
      </c>
      <c r="F370" s="14">
        <v>1771</v>
      </c>
      <c r="G370" s="14">
        <v>1771</v>
      </c>
      <c r="H370" s="13">
        <v>0</v>
      </c>
      <c r="I370" s="48">
        <v>2208685</v>
      </c>
      <c r="J370" s="48">
        <v>2208685</v>
      </c>
      <c r="K370" s="13">
        <v>0</v>
      </c>
      <c r="L370" s="5">
        <v>0</v>
      </c>
      <c r="M370" s="5">
        <v>0</v>
      </c>
      <c r="N370" s="13" t="s">
        <v>1050</v>
      </c>
      <c r="O370" s="5">
        <v>0</v>
      </c>
      <c r="P370" s="5">
        <v>0</v>
      </c>
      <c r="Q370" s="13" t="s">
        <v>1050</v>
      </c>
      <c r="R370" s="5">
        <v>0</v>
      </c>
      <c r="S370" s="5">
        <v>0</v>
      </c>
      <c r="T370" s="13" t="s">
        <v>1050</v>
      </c>
      <c r="U370" s="48">
        <v>0</v>
      </c>
      <c r="V370" s="48">
        <v>0</v>
      </c>
      <c r="W370" s="13" t="s">
        <v>1050</v>
      </c>
      <c r="X370" s="5" t="s">
        <v>2048</v>
      </c>
      <c r="Y370" s="5" t="s">
        <v>2048</v>
      </c>
      <c r="Z370" s="13" t="s">
        <v>2048</v>
      </c>
      <c r="AA370" s="5">
        <v>1771</v>
      </c>
      <c r="AB370" s="5">
        <v>1771</v>
      </c>
      <c r="AC370" s="13">
        <v>0</v>
      </c>
      <c r="AD370" s="5">
        <v>101071</v>
      </c>
      <c r="AE370" s="5">
        <v>101071</v>
      </c>
      <c r="AF370" s="13">
        <v>0</v>
      </c>
      <c r="AG370" s="5">
        <v>342728</v>
      </c>
      <c r="AH370" s="5">
        <v>342728</v>
      </c>
      <c r="AI370" s="13">
        <v>0</v>
      </c>
      <c r="AJ370" s="5">
        <v>22410</v>
      </c>
      <c r="AK370" s="5">
        <v>22410</v>
      </c>
      <c r="AL370" s="13">
        <v>0</v>
      </c>
      <c r="AM370" s="5">
        <v>506</v>
      </c>
      <c r="AN370" s="5">
        <v>506</v>
      </c>
      <c r="AO370" s="13">
        <v>0</v>
      </c>
      <c r="AP370" s="5">
        <v>38</v>
      </c>
      <c r="AQ370" s="5">
        <v>38</v>
      </c>
      <c r="AR370" s="13">
        <v>0</v>
      </c>
    </row>
    <row r="371" spans="1:44" x14ac:dyDescent="0.25">
      <c r="A371" s="1" t="s">
        <v>726</v>
      </c>
      <c r="B371" s="2" t="s">
        <v>727</v>
      </c>
      <c r="C371" s="5">
        <v>1134848</v>
      </c>
      <c r="D371" s="5">
        <v>1134848</v>
      </c>
      <c r="E371" s="13">
        <v>0</v>
      </c>
      <c r="F371" s="14">
        <v>7245276</v>
      </c>
      <c r="G371" s="14">
        <v>7245276</v>
      </c>
      <c r="H371" s="13">
        <v>0</v>
      </c>
      <c r="I371" s="48">
        <v>2957161</v>
      </c>
      <c r="J371" s="48">
        <v>2957161</v>
      </c>
      <c r="K371" s="13">
        <v>0</v>
      </c>
      <c r="L371" s="5">
        <v>0</v>
      </c>
      <c r="M371" s="5">
        <v>0</v>
      </c>
      <c r="N371" s="13" t="s">
        <v>1050</v>
      </c>
      <c r="O371" s="5">
        <v>0</v>
      </c>
      <c r="P371" s="5">
        <v>0</v>
      </c>
      <c r="Q371" s="13" t="s">
        <v>1050</v>
      </c>
      <c r="R371" s="5">
        <v>0</v>
      </c>
      <c r="S371" s="5">
        <v>0</v>
      </c>
      <c r="T371" s="13" t="s">
        <v>1050</v>
      </c>
      <c r="U371" s="48">
        <v>0</v>
      </c>
      <c r="V371" s="48">
        <v>0</v>
      </c>
      <c r="W371" s="13" t="s">
        <v>1050</v>
      </c>
      <c r="X371" s="5" t="s">
        <v>2048</v>
      </c>
      <c r="Y371" s="5" t="s">
        <v>2048</v>
      </c>
      <c r="Z371" s="13" t="s">
        <v>2048</v>
      </c>
      <c r="AA371" s="5">
        <v>7245276</v>
      </c>
      <c r="AB371" s="5">
        <v>7245276</v>
      </c>
      <c r="AC371" s="13">
        <v>0</v>
      </c>
      <c r="AD371" s="5">
        <v>572695</v>
      </c>
      <c r="AE371" s="5">
        <v>572695</v>
      </c>
      <c r="AF371" s="13">
        <v>0</v>
      </c>
      <c r="AG371" s="5">
        <v>1134848</v>
      </c>
      <c r="AH371" s="5">
        <v>1134848</v>
      </c>
      <c r="AI371" s="13">
        <v>0</v>
      </c>
      <c r="AJ371" s="5">
        <v>49048</v>
      </c>
      <c r="AK371" s="5">
        <v>49048</v>
      </c>
      <c r="AL371" s="13">
        <v>0</v>
      </c>
      <c r="AM371" s="5">
        <v>701693</v>
      </c>
      <c r="AN371" s="5">
        <v>701693</v>
      </c>
      <c r="AO371" s="13">
        <v>0</v>
      </c>
      <c r="AP371" s="5">
        <v>18315</v>
      </c>
      <c r="AQ371" s="5">
        <v>18315</v>
      </c>
      <c r="AR371" s="13">
        <v>0</v>
      </c>
    </row>
    <row r="372" spans="1:44" x14ac:dyDescent="0.25">
      <c r="A372" s="1" t="s">
        <v>728</v>
      </c>
      <c r="B372" s="2" t="s">
        <v>729</v>
      </c>
      <c r="C372" s="5">
        <v>1935243</v>
      </c>
      <c r="D372" s="5">
        <v>1935243</v>
      </c>
      <c r="E372" s="13">
        <v>0</v>
      </c>
      <c r="F372" s="14">
        <v>7300973</v>
      </c>
      <c r="G372" s="14">
        <v>7300973</v>
      </c>
      <c r="H372" s="13">
        <v>0</v>
      </c>
      <c r="I372" s="48">
        <v>9313108</v>
      </c>
      <c r="J372" s="48">
        <v>9313108</v>
      </c>
      <c r="K372" s="13">
        <v>0</v>
      </c>
      <c r="L372" s="5">
        <v>0</v>
      </c>
      <c r="M372" s="5">
        <v>0</v>
      </c>
      <c r="N372" s="13" t="s">
        <v>1050</v>
      </c>
      <c r="O372" s="5">
        <v>0</v>
      </c>
      <c r="P372" s="5">
        <v>0</v>
      </c>
      <c r="Q372" s="13" t="s">
        <v>1050</v>
      </c>
      <c r="R372" s="5">
        <v>0</v>
      </c>
      <c r="S372" s="5">
        <v>0</v>
      </c>
      <c r="T372" s="13" t="s">
        <v>1050</v>
      </c>
      <c r="U372" s="48">
        <v>0</v>
      </c>
      <c r="V372" s="48">
        <v>0</v>
      </c>
      <c r="W372" s="13" t="s">
        <v>1050</v>
      </c>
      <c r="X372" s="5" t="s">
        <v>2048</v>
      </c>
      <c r="Y372" s="5" t="s">
        <v>2048</v>
      </c>
      <c r="Z372" s="13" t="s">
        <v>2048</v>
      </c>
      <c r="AA372" s="5">
        <v>7300973</v>
      </c>
      <c r="AB372" s="5">
        <v>7300973</v>
      </c>
      <c r="AC372" s="13">
        <v>0</v>
      </c>
      <c r="AD372" s="5">
        <v>1388666</v>
      </c>
      <c r="AE372" s="5">
        <v>1388666</v>
      </c>
      <c r="AF372" s="13">
        <v>0</v>
      </c>
      <c r="AG372" s="5">
        <v>1935243</v>
      </c>
      <c r="AH372" s="5">
        <v>1935243</v>
      </c>
      <c r="AI372" s="13">
        <v>0</v>
      </c>
      <c r="AJ372" s="5">
        <v>133573</v>
      </c>
      <c r="AK372" s="5">
        <v>133573</v>
      </c>
      <c r="AL372" s="13">
        <v>0</v>
      </c>
      <c r="AM372" s="5">
        <v>1935243</v>
      </c>
      <c r="AN372" s="5">
        <v>1935243</v>
      </c>
      <c r="AO372" s="13">
        <v>0</v>
      </c>
      <c r="AP372" s="5">
        <v>133573</v>
      </c>
      <c r="AQ372" s="5">
        <v>133573</v>
      </c>
      <c r="AR372" s="13">
        <v>0</v>
      </c>
    </row>
    <row r="373" spans="1:44" x14ac:dyDescent="0.25">
      <c r="A373" s="1" t="s">
        <v>730</v>
      </c>
      <c r="B373" s="2" t="s">
        <v>731</v>
      </c>
      <c r="C373" s="5">
        <v>2018143</v>
      </c>
      <c r="D373" s="5">
        <v>2018143</v>
      </c>
      <c r="E373" s="13">
        <v>0</v>
      </c>
      <c r="F373" s="14">
        <v>6733632</v>
      </c>
      <c r="G373" s="14">
        <v>6733632</v>
      </c>
      <c r="H373" s="13">
        <v>0</v>
      </c>
      <c r="I373" s="48">
        <v>9354574</v>
      </c>
      <c r="J373" s="48">
        <v>9354574</v>
      </c>
      <c r="K373" s="13">
        <v>0</v>
      </c>
      <c r="L373" s="5">
        <v>187.8</v>
      </c>
      <c r="M373" s="5">
        <v>187.8</v>
      </c>
      <c r="N373" s="13">
        <v>0</v>
      </c>
      <c r="O373" s="5">
        <v>1406215</v>
      </c>
      <c r="P373" s="5">
        <v>1406215</v>
      </c>
      <c r="Q373" s="13">
        <v>0</v>
      </c>
      <c r="R373" s="5">
        <v>29032450</v>
      </c>
      <c r="S373" s="5">
        <v>29032450</v>
      </c>
      <c r="T373" s="13">
        <v>0</v>
      </c>
      <c r="U373" s="48">
        <v>18404830</v>
      </c>
      <c r="V373" s="48">
        <v>18404830</v>
      </c>
      <c r="W373" s="13">
        <v>0</v>
      </c>
      <c r="X373" s="5" t="s">
        <v>2048</v>
      </c>
      <c r="Y373" s="5" t="s">
        <v>2048</v>
      </c>
      <c r="Z373" s="13" t="s">
        <v>2048</v>
      </c>
      <c r="AA373" s="5">
        <v>35766082</v>
      </c>
      <c r="AB373" s="5">
        <v>35766082</v>
      </c>
      <c r="AC373" s="13">
        <v>0</v>
      </c>
      <c r="AD373" s="5">
        <v>3812450</v>
      </c>
      <c r="AE373" s="5">
        <v>3812450</v>
      </c>
      <c r="AF373" s="13">
        <v>0</v>
      </c>
      <c r="AG373" s="5">
        <v>3424358</v>
      </c>
      <c r="AH373" s="5">
        <v>3424358</v>
      </c>
      <c r="AI373" s="13">
        <v>0</v>
      </c>
      <c r="AJ373" s="5">
        <v>211867</v>
      </c>
      <c r="AK373" s="5">
        <v>211867</v>
      </c>
      <c r="AL373" s="13">
        <v>0</v>
      </c>
      <c r="AM373" s="5">
        <v>2555705</v>
      </c>
      <c r="AN373" s="5">
        <v>2555705</v>
      </c>
      <c r="AO373" s="13">
        <v>0</v>
      </c>
      <c r="AP373" s="5">
        <v>147475</v>
      </c>
      <c r="AQ373" s="5">
        <v>147475</v>
      </c>
      <c r="AR373" s="13">
        <v>0</v>
      </c>
    </row>
    <row r="374" spans="1:44" x14ac:dyDescent="0.25">
      <c r="A374" s="1" t="s">
        <v>732</v>
      </c>
      <c r="B374" s="2" t="s">
        <v>733</v>
      </c>
      <c r="C374" s="5">
        <v>34958292</v>
      </c>
      <c r="D374" s="5">
        <v>34958292</v>
      </c>
      <c r="E374" s="13">
        <v>0</v>
      </c>
      <c r="F374" s="14">
        <v>239996900</v>
      </c>
      <c r="G374" s="14">
        <v>239996900</v>
      </c>
      <c r="H374" s="13">
        <v>0</v>
      </c>
      <c r="I374" s="48">
        <v>381932980</v>
      </c>
      <c r="J374" s="48">
        <v>381932980</v>
      </c>
      <c r="K374" s="13">
        <v>0</v>
      </c>
      <c r="L374" s="5">
        <v>170.00000000000003</v>
      </c>
      <c r="M374" s="5">
        <v>170.00000000000003</v>
      </c>
      <c r="N374" s="13">
        <v>0</v>
      </c>
      <c r="O374" s="5">
        <v>10133266</v>
      </c>
      <c r="P374" s="5">
        <v>10133266</v>
      </c>
      <c r="Q374" s="13">
        <v>0</v>
      </c>
      <c r="R374" s="5">
        <v>230725853</v>
      </c>
      <c r="S374" s="5">
        <v>230725853</v>
      </c>
      <c r="T374" s="13">
        <v>0</v>
      </c>
      <c r="U374" s="48">
        <v>186043792</v>
      </c>
      <c r="V374" s="48">
        <v>186043792</v>
      </c>
      <c r="W374" s="13">
        <v>0</v>
      </c>
      <c r="X374" s="5" t="s">
        <v>2049</v>
      </c>
      <c r="Y374" s="5" t="s">
        <v>2049</v>
      </c>
      <c r="Z374" s="13" t="s">
        <v>2048</v>
      </c>
      <c r="AA374" s="5">
        <v>470722753</v>
      </c>
      <c r="AB374" s="5">
        <v>470722753</v>
      </c>
      <c r="AC374" s="13">
        <v>0</v>
      </c>
      <c r="AD374" s="5">
        <v>110720189</v>
      </c>
      <c r="AE374" s="5">
        <v>110720189</v>
      </c>
      <c r="AF374" s="13">
        <v>0</v>
      </c>
      <c r="AG374" s="5">
        <v>45091558</v>
      </c>
      <c r="AH374" s="5">
        <v>45091558</v>
      </c>
      <c r="AI374" s="13">
        <v>0</v>
      </c>
      <c r="AJ374" s="5">
        <v>3643957</v>
      </c>
      <c r="AK374" s="5">
        <v>3643957</v>
      </c>
      <c r="AL374" s="13">
        <v>0</v>
      </c>
      <c r="AM374" s="5">
        <v>45091558</v>
      </c>
      <c r="AN374" s="5">
        <v>45091558</v>
      </c>
      <c r="AO374" s="13">
        <v>0</v>
      </c>
      <c r="AP374" s="5">
        <v>3643957</v>
      </c>
      <c r="AQ374" s="5">
        <v>3643957</v>
      </c>
      <c r="AR374" s="13">
        <v>0</v>
      </c>
    </row>
    <row r="375" spans="1:44" x14ac:dyDescent="0.25">
      <c r="A375" s="1" t="s">
        <v>734</v>
      </c>
      <c r="B375" s="2" t="s">
        <v>735</v>
      </c>
      <c r="C375" s="5">
        <v>1530338</v>
      </c>
      <c r="D375" s="5">
        <v>1530338</v>
      </c>
      <c r="E375" s="13">
        <v>0</v>
      </c>
      <c r="F375" s="14">
        <v>4008155</v>
      </c>
      <c r="G375" s="14">
        <v>4008155</v>
      </c>
      <c r="H375" s="13">
        <v>0</v>
      </c>
      <c r="I375" s="48">
        <v>7432066</v>
      </c>
      <c r="J375" s="48">
        <v>7432066</v>
      </c>
      <c r="K375" s="13">
        <v>0</v>
      </c>
      <c r="L375" s="5">
        <v>0</v>
      </c>
      <c r="M375" s="5">
        <v>0</v>
      </c>
      <c r="N375" s="13" t="s">
        <v>1050</v>
      </c>
      <c r="O375" s="5">
        <v>0</v>
      </c>
      <c r="P375" s="5">
        <v>0</v>
      </c>
      <c r="Q375" s="13" t="s">
        <v>1050</v>
      </c>
      <c r="R375" s="5">
        <v>0</v>
      </c>
      <c r="S375" s="5">
        <v>0</v>
      </c>
      <c r="T375" s="13" t="s">
        <v>1050</v>
      </c>
      <c r="U375" s="48">
        <v>0</v>
      </c>
      <c r="V375" s="48">
        <v>0</v>
      </c>
      <c r="W375" s="13" t="s">
        <v>1050</v>
      </c>
      <c r="X375" s="5" t="s">
        <v>2048</v>
      </c>
      <c r="Y375" s="5" t="s">
        <v>2048</v>
      </c>
      <c r="Z375" s="13" t="s">
        <v>2048</v>
      </c>
      <c r="AA375" s="5">
        <v>4008155</v>
      </c>
      <c r="AB375" s="5">
        <v>4008155</v>
      </c>
      <c r="AC375" s="13">
        <v>0</v>
      </c>
      <c r="AD375" s="5">
        <v>612117</v>
      </c>
      <c r="AE375" s="5">
        <v>612117</v>
      </c>
      <c r="AF375" s="13">
        <v>0</v>
      </c>
      <c r="AG375" s="5">
        <v>1530338</v>
      </c>
      <c r="AH375" s="5">
        <v>1530338</v>
      </c>
      <c r="AI375" s="13">
        <v>0</v>
      </c>
      <c r="AJ375" s="5">
        <v>95058</v>
      </c>
      <c r="AK375" s="5">
        <v>95058</v>
      </c>
      <c r="AL375" s="13">
        <v>0</v>
      </c>
      <c r="AM375" s="5">
        <v>1530338</v>
      </c>
      <c r="AN375" s="5">
        <v>1530338</v>
      </c>
      <c r="AO375" s="13">
        <v>0</v>
      </c>
      <c r="AP375" s="5">
        <v>95058</v>
      </c>
      <c r="AQ375" s="5">
        <v>95058</v>
      </c>
      <c r="AR375" s="13">
        <v>0</v>
      </c>
    </row>
    <row r="376" spans="1:44" x14ac:dyDescent="0.25">
      <c r="A376" s="1" t="s">
        <v>736</v>
      </c>
      <c r="B376" s="2" t="s">
        <v>737</v>
      </c>
      <c r="C376" s="5">
        <v>596198</v>
      </c>
      <c r="D376" s="5">
        <v>596198</v>
      </c>
      <c r="E376" s="13">
        <v>0</v>
      </c>
      <c r="F376" s="14">
        <v>2012229</v>
      </c>
      <c r="G376" s="14">
        <v>2012229</v>
      </c>
      <c r="H376" s="13">
        <v>0</v>
      </c>
      <c r="I376" s="48">
        <v>3882017</v>
      </c>
      <c r="J376" s="48">
        <v>3882017</v>
      </c>
      <c r="K376" s="13">
        <v>0</v>
      </c>
      <c r="L376" s="5">
        <v>0</v>
      </c>
      <c r="M376" s="5">
        <v>0</v>
      </c>
      <c r="N376" s="13" t="s">
        <v>1050</v>
      </c>
      <c r="O376" s="5">
        <v>0</v>
      </c>
      <c r="P376" s="5">
        <v>0</v>
      </c>
      <c r="Q376" s="13" t="s">
        <v>1050</v>
      </c>
      <c r="R376" s="5">
        <v>0</v>
      </c>
      <c r="S376" s="5">
        <v>0</v>
      </c>
      <c r="T376" s="13" t="s">
        <v>1050</v>
      </c>
      <c r="U376" s="48">
        <v>0</v>
      </c>
      <c r="V376" s="48">
        <v>0</v>
      </c>
      <c r="W376" s="13" t="s">
        <v>1050</v>
      </c>
      <c r="X376" s="5" t="s">
        <v>2048</v>
      </c>
      <c r="Y376" s="5" t="s">
        <v>2048</v>
      </c>
      <c r="Z376" s="13" t="s">
        <v>2048</v>
      </c>
      <c r="AA376" s="5">
        <v>2012229</v>
      </c>
      <c r="AB376" s="5">
        <v>2012229</v>
      </c>
      <c r="AC376" s="13">
        <v>0</v>
      </c>
      <c r="AD376" s="5">
        <v>653009</v>
      </c>
      <c r="AE376" s="5">
        <v>653009</v>
      </c>
      <c r="AF376" s="13">
        <v>0</v>
      </c>
      <c r="AG376" s="5">
        <v>596198</v>
      </c>
      <c r="AH376" s="5">
        <v>596198</v>
      </c>
      <c r="AI376" s="13">
        <v>0</v>
      </c>
      <c r="AJ376" s="5">
        <v>38925</v>
      </c>
      <c r="AK376" s="5">
        <v>38925</v>
      </c>
      <c r="AL376" s="13">
        <v>0</v>
      </c>
      <c r="AM376" s="5">
        <v>442107</v>
      </c>
      <c r="AN376" s="5">
        <v>442107</v>
      </c>
      <c r="AO376" s="13">
        <v>0</v>
      </c>
      <c r="AP376" s="5">
        <v>28756</v>
      </c>
      <c r="AQ376" s="5">
        <v>28756</v>
      </c>
      <c r="AR376" s="13">
        <v>0</v>
      </c>
    </row>
    <row r="377" spans="1:44" x14ac:dyDescent="0.25">
      <c r="A377" s="1" t="s">
        <v>738</v>
      </c>
      <c r="B377" s="2" t="s">
        <v>739</v>
      </c>
      <c r="C377" s="5">
        <v>277187</v>
      </c>
      <c r="D377" s="5">
        <v>277187</v>
      </c>
      <c r="E377" s="13">
        <v>0</v>
      </c>
      <c r="F377" s="14">
        <v>282716</v>
      </c>
      <c r="G377" s="14">
        <v>282716</v>
      </c>
      <c r="H377" s="13">
        <v>0</v>
      </c>
      <c r="I377" s="48">
        <v>2128158</v>
      </c>
      <c r="J377" s="48">
        <v>2128158</v>
      </c>
      <c r="K377" s="13">
        <v>0</v>
      </c>
      <c r="L377" s="5">
        <v>0</v>
      </c>
      <c r="M377" s="5">
        <v>0</v>
      </c>
      <c r="N377" s="13" t="s">
        <v>1050</v>
      </c>
      <c r="O377" s="5">
        <v>0</v>
      </c>
      <c r="P377" s="5">
        <v>0</v>
      </c>
      <c r="Q377" s="13" t="s">
        <v>1050</v>
      </c>
      <c r="R377" s="5">
        <v>0</v>
      </c>
      <c r="S377" s="5">
        <v>0</v>
      </c>
      <c r="T377" s="13" t="s">
        <v>1050</v>
      </c>
      <c r="U377" s="48">
        <v>0</v>
      </c>
      <c r="V377" s="48">
        <v>0</v>
      </c>
      <c r="W377" s="13" t="s">
        <v>1050</v>
      </c>
      <c r="X377" s="5" t="s">
        <v>2048</v>
      </c>
      <c r="Y377" s="5" t="s">
        <v>2048</v>
      </c>
      <c r="Z377" s="13" t="s">
        <v>2048</v>
      </c>
      <c r="AA377" s="5">
        <v>282716</v>
      </c>
      <c r="AB377" s="5">
        <v>282716</v>
      </c>
      <c r="AC377" s="13">
        <v>0</v>
      </c>
      <c r="AD377" s="5">
        <v>239464</v>
      </c>
      <c r="AE377" s="5">
        <v>239464</v>
      </c>
      <c r="AF377" s="13">
        <v>0</v>
      </c>
      <c r="AG377" s="5">
        <v>277187</v>
      </c>
      <c r="AH377" s="5">
        <v>277187</v>
      </c>
      <c r="AI377" s="13">
        <v>0</v>
      </c>
      <c r="AJ377" s="5">
        <v>22007</v>
      </c>
      <c r="AK377" s="5">
        <v>22007</v>
      </c>
      <c r="AL377" s="13">
        <v>0</v>
      </c>
      <c r="AM377" s="5">
        <v>277187</v>
      </c>
      <c r="AN377" s="5">
        <v>277187</v>
      </c>
      <c r="AO377" s="13">
        <v>0</v>
      </c>
      <c r="AP377" s="5">
        <v>22007</v>
      </c>
      <c r="AQ377" s="5">
        <v>22007</v>
      </c>
      <c r="AR377" s="13">
        <v>0</v>
      </c>
    </row>
    <row r="378" spans="1:44" x14ac:dyDescent="0.25">
      <c r="A378" s="1" t="s">
        <v>740</v>
      </c>
      <c r="B378" s="2" t="s">
        <v>741</v>
      </c>
      <c r="C378" s="5">
        <v>11867859</v>
      </c>
      <c r="D378" s="5">
        <v>11867859</v>
      </c>
      <c r="E378" s="13">
        <v>0</v>
      </c>
      <c r="F378" s="14">
        <v>192442951</v>
      </c>
      <c r="G378" s="14">
        <v>192442951</v>
      </c>
      <c r="H378" s="13">
        <v>0</v>
      </c>
      <c r="I378" s="48">
        <v>65746004</v>
      </c>
      <c r="J378" s="48">
        <v>65746004</v>
      </c>
      <c r="K378" s="13">
        <v>0</v>
      </c>
      <c r="L378" s="5">
        <v>35.700000000000003</v>
      </c>
      <c r="M378" s="5">
        <v>35.700000000000003</v>
      </c>
      <c r="N378" s="13">
        <v>0</v>
      </c>
      <c r="O378" s="5">
        <v>2437836</v>
      </c>
      <c r="P378" s="5">
        <v>2437836</v>
      </c>
      <c r="Q378" s="13">
        <v>0</v>
      </c>
      <c r="R378" s="5">
        <v>77364042</v>
      </c>
      <c r="S378" s="5">
        <v>77364042</v>
      </c>
      <c r="T378" s="13">
        <v>0</v>
      </c>
      <c r="U378" s="48">
        <v>45737198</v>
      </c>
      <c r="V378" s="48">
        <v>45737198</v>
      </c>
      <c r="W378" s="13">
        <v>0</v>
      </c>
      <c r="X378" s="5" t="s">
        <v>2049</v>
      </c>
      <c r="Y378" s="5" t="s">
        <v>2049</v>
      </c>
      <c r="Z378" s="13" t="s">
        <v>2048</v>
      </c>
      <c r="AA378" s="5">
        <v>269806993</v>
      </c>
      <c r="AB378" s="5">
        <v>269806993</v>
      </c>
      <c r="AC378" s="13">
        <v>0</v>
      </c>
      <c r="AD378" s="5">
        <v>8566173</v>
      </c>
      <c r="AE378" s="5">
        <v>8566173</v>
      </c>
      <c r="AF378" s="13">
        <v>0</v>
      </c>
      <c r="AG378" s="5">
        <v>14305695</v>
      </c>
      <c r="AH378" s="5">
        <v>14305695</v>
      </c>
      <c r="AI378" s="13">
        <v>0</v>
      </c>
      <c r="AJ378" s="5">
        <v>474282</v>
      </c>
      <c r="AK378" s="5">
        <v>474282</v>
      </c>
      <c r="AL378" s="13">
        <v>0</v>
      </c>
      <c r="AM378" s="5">
        <v>13360778</v>
      </c>
      <c r="AN378" s="5">
        <v>13360778</v>
      </c>
      <c r="AO378" s="13">
        <v>0</v>
      </c>
      <c r="AP378" s="5">
        <v>410919</v>
      </c>
      <c r="AQ378" s="5">
        <v>410919</v>
      </c>
      <c r="AR378" s="13">
        <v>0</v>
      </c>
    </row>
    <row r="379" spans="1:44" x14ac:dyDescent="0.25">
      <c r="A379" s="1" t="s">
        <v>742</v>
      </c>
      <c r="B379" s="2" t="s">
        <v>743</v>
      </c>
      <c r="C379" s="5">
        <v>0</v>
      </c>
      <c r="D379" s="5">
        <v>0</v>
      </c>
      <c r="E379" s="13" t="s">
        <v>1050</v>
      </c>
      <c r="F379" s="14">
        <v>0</v>
      </c>
      <c r="G379" s="14">
        <v>0</v>
      </c>
      <c r="H379" s="13" t="s">
        <v>1050</v>
      </c>
      <c r="I379" s="48">
        <v>0</v>
      </c>
      <c r="J379" s="48">
        <v>0</v>
      </c>
      <c r="K379" s="13" t="s">
        <v>1050</v>
      </c>
      <c r="L379" s="5">
        <v>0</v>
      </c>
      <c r="M379" s="5">
        <v>0</v>
      </c>
      <c r="N379" s="13" t="s">
        <v>1050</v>
      </c>
      <c r="O379" s="5">
        <v>0</v>
      </c>
      <c r="P379" s="5">
        <v>0</v>
      </c>
      <c r="Q379" s="13" t="s">
        <v>1050</v>
      </c>
      <c r="R379" s="5">
        <v>0</v>
      </c>
      <c r="S379" s="5">
        <v>0</v>
      </c>
      <c r="T379" s="13" t="s">
        <v>1050</v>
      </c>
      <c r="U379" s="48">
        <v>0</v>
      </c>
      <c r="V379" s="48">
        <v>0</v>
      </c>
      <c r="W379" s="13" t="s">
        <v>1050</v>
      </c>
      <c r="X379" s="5" t="s">
        <v>2048</v>
      </c>
      <c r="Y379" s="5" t="s">
        <v>2048</v>
      </c>
      <c r="Z379" s="13" t="s">
        <v>2048</v>
      </c>
      <c r="AA379" s="5">
        <v>0</v>
      </c>
      <c r="AB379" s="5">
        <v>0</v>
      </c>
      <c r="AC379" s="13" t="s">
        <v>1050</v>
      </c>
      <c r="AD379" s="5">
        <v>0</v>
      </c>
      <c r="AE379" s="5">
        <v>0</v>
      </c>
      <c r="AF379" s="13" t="s">
        <v>1050</v>
      </c>
      <c r="AG379" s="5">
        <v>0</v>
      </c>
      <c r="AH379" s="5">
        <v>0</v>
      </c>
      <c r="AI379" s="13" t="s">
        <v>1050</v>
      </c>
      <c r="AJ379" s="5">
        <v>0</v>
      </c>
      <c r="AK379" s="5">
        <v>0</v>
      </c>
      <c r="AL379" s="13" t="s">
        <v>1050</v>
      </c>
      <c r="AM379" s="5">
        <v>0</v>
      </c>
      <c r="AN379" s="5">
        <v>0</v>
      </c>
      <c r="AO379" s="13" t="s">
        <v>1050</v>
      </c>
      <c r="AP379" s="5">
        <v>0</v>
      </c>
      <c r="AQ379" s="5">
        <v>0</v>
      </c>
      <c r="AR379" s="13" t="s">
        <v>1050</v>
      </c>
    </row>
    <row r="380" spans="1:44" x14ac:dyDescent="0.25">
      <c r="A380" s="1" t="s">
        <v>744</v>
      </c>
      <c r="B380" s="2" t="s">
        <v>745</v>
      </c>
      <c r="C380" s="5">
        <v>13368266</v>
      </c>
      <c r="D380" s="5">
        <v>13368266</v>
      </c>
      <c r="E380" s="13">
        <v>0</v>
      </c>
      <c r="F380" s="14">
        <v>80318350</v>
      </c>
      <c r="G380" s="14">
        <v>80318350</v>
      </c>
      <c r="H380" s="13">
        <v>0</v>
      </c>
      <c r="I380" s="48">
        <v>119441951</v>
      </c>
      <c r="J380" s="48">
        <v>119441951</v>
      </c>
      <c r="K380" s="13">
        <v>0</v>
      </c>
      <c r="L380" s="5">
        <v>95.2</v>
      </c>
      <c r="M380" s="5">
        <v>95.2</v>
      </c>
      <c r="N380" s="13">
        <v>0</v>
      </c>
      <c r="O380" s="5">
        <v>99488</v>
      </c>
      <c r="P380" s="5">
        <v>99488</v>
      </c>
      <c r="Q380" s="13">
        <v>0</v>
      </c>
      <c r="R380" s="5">
        <v>2800237</v>
      </c>
      <c r="S380" s="5">
        <v>2800237</v>
      </c>
      <c r="T380" s="13">
        <v>0</v>
      </c>
      <c r="U380" s="48">
        <v>2110517</v>
      </c>
      <c r="V380" s="48">
        <v>2110517</v>
      </c>
      <c r="W380" s="13">
        <v>0</v>
      </c>
      <c r="X380" s="5" t="s">
        <v>2049</v>
      </c>
      <c r="Y380" s="5" t="s">
        <v>2049</v>
      </c>
      <c r="Z380" s="13" t="s">
        <v>2048</v>
      </c>
      <c r="AA380" s="5">
        <v>83118587</v>
      </c>
      <c r="AB380" s="5">
        <v>83118587</v>
      </c>
      <c r="AC380" s="13">
        <v>0</v>
      </c>
      <c r="AD380" s="5">
        <v>18296187</v>
      </c>
      <c r="AE380" s="5">
        <v>18296187</v>
      </c>
      <c r="AF380" s="13">
        <v>0</v>
      </c>
      <c r="AG380" s="5">
        <v>13467754</v>
      </c>
      <c r="AH380" s="5">
        <v>13467754</v>
      </c>
      <c r="AI380" s="13">
        <v>0</v>
      </c>
      <c r="AJ380" s="5">
        <v>965208</v>
      </c>
      <c r="AK380" s="5">
        <v>965208</v>
      </c>
      <c r="AL380" s="13">
        <v>0</v>
      </c>
      <c r="AM380" s="5">
        <v>13467754</v>
      </c>
      <c r="AN380" s="5">
        <v>13467754</v>
      </c>
      <c r="AO380" s="13">
        <v>0</v>
      </c>
      <c r="AP380" s="5">
        <v>965208</v>
      </c>
      <c r="AQ380" s="5">
        <v>965208</v>
      </c>
      <c r="AR380" s="13">
        <v>0</v>
      </c>
    </row>
    <row r="381" spans="1:44" x14ac:dyDescent="0.25">
      <c r="A381" s="1" t="s">
        <v>746</v>
      </c>
      <c r="B381" s="2" t="s">
        <v>747</v>
      </c>
      <c r="C381" s="5">
        <v>3741731</v>
      </c>
      <c r="D381" s="5">
        <v>3741731</v>
      </c>
      <c r="E381" s="13">
        <v>0</v>
      </c>
      <c r="F381" s="14">
        <v>20132723</v>
      </c>
      <c r="G381" s="14">
        <v>20132723</v>
      </c>
      <c r="H381" s="13">
        <v>0</v>
      </c>
      <c r="I381" s="48">
        <v>26610554</v>
      </c>
      <c r="J381" s="48">
        <v>26610554</v>
      </c>
      <c r="K381" s="13">
        <v>0</v>
      </c>
      <c r="L381" s="5">
        <v>45.1</v>
      </c>
      <c r="M381" s="5">
        <v>45.1</v>
      </c>
      <c r="N381" s="13">
        <v>0</v>
      </c>
      <c r="O381" s="5">
        <v>1320932</v>
      </c>
      <c r="P381" s="5">
        <v>1320932</v>
      </c>
      <c r="Q381" s="13">
        <v>0</v>
      </c>
      <c r="R381" s="5">
        <v>31549565</v>
      </c>
      <c r="S381" s="5">
        <v>31549565</v>
      </c>
      <c r="T381" s="13">
        <v>0</v>
      </c>
      <c r="U381" s="48">
        <v>10564561</v>
      </c>
      <c r="V381" s="48">
        <v>10564561</v>
      </c>
      <c r="W381" s="13">
        <v>0</v>
      </c>
      <c r="X381" s="5" t="s">
        <v>2049</v>
      </c>
      <c r="Y381" s="5" t="s">
        <v>2049</v>
      </c>
      <c r="Z381" s="13" t="s">
        <v>2048</v>
      </c>
      <c r="AA381" s="5">
        <v>51682288</v>
      </c>
      <c r="AB381" s="5">
        <v>51682288</v>
      </c>
      <c r="AC381" s="13">
        <v>0</v>
      </c>
      <c r="AD381" s="5">
        <v>4309112</v>
      </c>
      <c r="AE381" s="5">
        <v>4309112</v>
      </c>
      <c r="AF381" s="13">
        <v>0</v>
      </c>
      <c r="AG381" s="5">
        <v>5062663</v>
      </c>
      <c r="AH381" s="5">
        <v>5062663</v>
      </c>
      <c r="AI381" s="13">
        <v>0</v>
      </c>
      <c r="AJ381" s="5">
        <v>269092</v>
      </c>
      <c r="AK381" s="5">
        <v>269092</v>
      </c>
      <c r="AL381" s="13">
        <v>0</v>
      </c>
      <c r="AM381" s="5">
        <v>5062663</v>
      </c>
      <c r="AN381" s="5">
        <v>5062663</v>
      </c>
      <c r="AO381" s="13">
        <v>0</v>
      </c>
      <c r="AP381" s="5">
        <v>269092</v>
      </c>
      <c r="AQ381" s="5">
        <v>269092</v>
      </c>
      <c r="AR381" s="13">
        <v>0</v>
      </c>
    </row>
    <row r="382" spans="1:44" x14ac:dyDescent="0.25">
      <c r="A382" s="1" t="s">
        <v>748</v>
      </c>
      <c r="B382" s="2" t="s">
        <v>749</v>
      </c>
      <c r="C382" s="5">
        <v>867724</v>
      </c>
      <c r="D382" s="5">
        <v>867724</v>
      </c>
      <c r="E382" s="13">
        <v>0</v>
      </c>
      <c r="F382" s="14">
        <v>3159566</v>
      </c>
      <c r="G382" s="14">
        <v>3159566</v>
      </c>
      <c r="H382" s="13">
        <v>0</v>
      </c>
      <c r="I382" s="48">
        <v>4594992</v>
      </c>
      <c r="J382" s="48">
        <v>4594992</v>
      </c>
      <c r="K382" s="13">
        <v>0</v>
      </c>
      <c r="L382" s="5">
        <v>0</v>
      </c>
      <c r="M382" s="5">
        <v>0</v>
      </c>
      <c r="N382" s="13" t="s">
        <v>1050</v>
      </c>
      <c r="O382" s="5">
        <v>0</v>
      </c>
      <c r="P382" s="5">
        <v>0</v>
      </c>
      <c r="Q382" s="13" t="s">
        <v>1050</v>
      </c>
      <c r="R382" s="5">
        <v>0</v>
      </c>
      <c r="S382" s="5">
        <v>0</v>
      </c>
      <c r="T382" s="13" t="s">
        <v>1050</v>
      </c>
      <c r="U382" s="48">
        <v>0</v>
      </c>
      <c r="V382" s="48">
        <v>0</v>
      </c>
      <c r="W382" s="13" t="s">
        <v>1050</v>
      </c>
      <c r="X382" s="5" t="s">
        <v>2048</v>
      </c>
      <c r="Y382" s="5" t="s">
        <v>2048</v>
      </c>
      <c r="Z382" s="13" t="s">
        <v>2048</v>
      </c>
      <c r="AA382" s="5">
        <v>3159566</v>
      </c>
      <c r="AB382" s="5">
        <v>3159566</v>
      </c>
      <c r="AC382" s="13">
        <v>0</v>
      </c>
      <c r="AD382" s="5">
        <v>878069</v>
      </c>
      <c r="AE382" s="5">
        <v>878069</v>
      </c>
      <c r="AF382" s="13">
        <v>0</v>
      </c>
      <c r="AG382" s="5">
        <v>1033109</v>
      </c>
      <c r="AH382" s="5">
        <v>1033109</v>
      </c>
      <c r="AI382" s="13">
        <v>0</v>
      </c>
      <c r="AJ382" s="5">
        <v>69603</v>
      </c>
      <c r="AK382" s="5">
        <v>69603</v>
      </c>
      <c r="AL382" s="13">
        <v>0</v>
      </c>
      <c r="AM382" s="5">
        <v>867724</v>
      </c>
      <c r="AN382" s="5">
        <v>867724</v>
      </c>
      <c r="AO382" s="13">
        <v>0</v>
      </c>
      <c r="AP382" s="5">
        <v>60103</v>
      </c>
      <c r="AQ382" s="5">
        <v>60103</v>
      </c>
      <c r="AR382" s="13">
        <v>0</v>
      </c>
    </row>
    <row r="383" spans="1:44" x14ac:dyDescent="0.25">
      <c r="A383" s="1" t="s">
        <v>750</v>
      </c>
      <c r="B383" s="2" t="s">
        <v>751</v>
      </c>
      <c r="C383" s="5">
        <v>1129351</v>
      </c>
      <c r="D383" s="5">
        <v>1129351</v>
      </c>
      <c r="E383" s="13">
        <v>0</v>
      </c>
      <c r="F383" s="14">
        <v>3798377</v>
      </c>
      <c r="G383" s="14">
        <v>3798377</v>
      </c>
      <c r="H383" s="13">
        <v>0</v>
      </c>
      <c r="I383" s="48">
        <v>7646723</v>
      </c>
      <c r="J383" s="48">
        <v>7646723</v>
      </c>
      <c r="K383" s="13">
        <v>0</v>
      </c>
      <c r="L383" s="5">
        <v>0</v>
      </c>
      <c r="M383" s="5">
        <v>0</v>
      </c>
      <c r="N383" s="13" t="s">
        <v>1050</v>
      </c>
      <c r="O383" s="5">
        <v>0</v>
      </c>
      <c r="P383" s="5">
        <v>0</v>
      </c>
      <c r="Q383" s="13" t="s">
        <v>1050</v>
      </c>
      <c r="R383" s="5">
        <v>0</v>
      </c>
      <c r="S383" s="5">
        <v>0</v>
      </c>
      <c r="T383" s="13" t="s">
        <v>1050</v>
      </c>
      <c r="U383" s="48">
        <v>0</v>
      </c>
      <c r="V383" s="48">
        <v>0</v>
      </c>
      <c r="W383" s="13" t="s">
        <v>1050</v>
      </c>
      <c r="X383" s="5" t="s">
        <v>2048</v>
      </c>
      <c r="Y383" s="5" t="s">
        <v>2048</v>
      </c>
      <c r="Z383" s="13" t="s">
        <v>2048</v>
      </c>
      <c r="AA383" s="5">
        <v>3798377</v>
      </c>
      <c r="AB383" s="5">
        <v>3798377</v>
      </c>
      <c r="AC383" s="13">
        <v>0</v>
      </c>
      <c r="AD383" s="5">
        <v>1123694</v>
      </c>
      <c r="AE383" s="5">
        <v>1123694</v>
      </c>
      <c r="AF383" s="13">
        <v>0</v>
      </c>
      <c r="AG383" s="5">
        <v>1129351</v>
      </c>
      <c r="AH383" s="5">
        <v>1129351</v>
      </c>
      <c r="AI383" s="13">
        <v>0</v>
      </c>
      <c r="AJ383" s="5">
        <v>89228</v>
      </c>
      <c r="AK383" s="5">
        <v>89228</v>
      </c>
      <c r="AL383" s="13">
        <v>0</v>
      </c>
      <c r="AM383" s="5">
        <v>1129351</v>
      </c>
      <c r="AN383" s="5">
        <v>1129351</v>
      </c>
      <c r="AO383" s="13">
        <v>0</v>
      </c>
      <c r="AP383" s="5">
        <v>89228</v>
      </c>
      <c r="AQ383" s="5">
        <v>89228</v>
      </c>
      <c r="AR383" s="13">
        <v>0</v>
      </c>
    </row>
    <row r="384" spans="1:44" x14ac:dyDescent="0.25">
      <c r="A384" s="1" t="s">
        <v>752</v>
      </c>
      <c r="B384" s="2" t="s">
        <v>753</v>
      </c>
      <c r="C384" s="5">
        <v>11804696</v>
      </c>
      <c r="D384" s="5">
        <v>11804696</v>
      </c>
      <c r="E384" s="13">
        <v>0</v>
      </c>
      <c r="F384" s="14">
        <v>39670956</v>
      </c>
      <c r="G384" s="14">
        <v>39670956</v>
      </c>
      <c r="H384" s="13">
        <v>0</v>
      </c>
      <c r="I384" s="48">
        <v>53151815</v>
      </c>
      <c r="J384" s="48">
        <v>53151815</v>
      </c>
      <c r="K384" s="13">
        <v>0</v>
      </c>
      <c r="L384" s="5">
        <v>0</v>
      </c>
      <c r="M384" s="5">
        <v>0</v>
      </c>
      <c r="N384" s="13" t="s">
        <v>1050</v>
      </c>
      <c r="O384" s="5">
        <v>0</v>
      </c>
      <c r="P384" s="5">
        <v>0</v>
      </c>
      <c r="Q384" s="13" t="s">
        <v>1050</v>
      </c>
      <c r="R384" s="5">
        <v>0</v>
      </c>
      <c r="S384" s="5">
        <v>0</v>
      </c>
      <c r="T384" s="13" t="s">
        <v>1050</v>
      </c>
      <c r="U384" s="48">
        <v>0</v>
      </c>
      <c r="V384" s="48">
        <v>0</v>
      </c>
      <c r="W384" s="13" t="s">
        <v>1050</v>
      </c>
      <c r="X384" s="5" t="s">
        <v>2048</v>
      </c>
      <c r="Y384" s="5" t="s">
        <v>2048</v>
      </c>
      <c r="Z384" s="13" t="s">
        <v>2048</v>
      </c>
      <c r="AA384" s="5">
        <v>39670956</v>
      </c>
      <c r="AB384" s="5">
        <v>39670956</v>
      </c>
      <c r="AC384" s="13">
        <v>0</v>
      </c>
      <c r="AD384" s="5">
        <v>10283928</v>
      </c>
      <c r="AE384" s="5">
        <v>10283928</v>
      </c>
      <c r="AF384" s="13">
        <v>0</v>
      </c>
      <c r="AG384" s="5">
        <v>11804696</v>
      </c>
      <c r="AH384" s="5">
        <v>11804696</v>
      </c>
      <c r="AI384" s="13">
        <v>0</v>
      </c>
      <c r="AJ384" s="5">
        <v>860356</v>
      </c>
      <c r="AK384" s="5">
        <v>860356</v>
      </c>
      <c r="AL384" s="13">
        <v>0</v>
      </c>
      <c r="AM384" s="5">
        <v>10751989</v>
      </c>
      <c r="AN384" s="5">
        <v>10751989</v>
      </c>
      <c r="AO384" s="13">
        <v>0</v>
      </c>
      <c r="AP384" s="5">
        <v>790948</v>
      </c>
      <c r="AQ384" s="5">
        <v>790948</v>
      </c>
      <c r="AR384" s="13">
        <v>0</v>
      </c>
    </row>
    <row r="385" spans="1:44" x14ac:dyDescent="0.25">
      <c r="A385" s="1" t="s">
        <v>754</v>
      </c>
      <c r="B385" s="2" t="s">
        <v>755</v>
      </c>
      <c r="C385" s="5">
        <v>548463</v>
      </c>
      <c r="D385" s="5">
        <v>548463</v>
      </c>
      <c r="E385" s="13">
        <v>0</v>
      </c>
      <c r="F385" s="14">
        <v>0</v>
      </c>
      <c r="G385" s="14">
        <v>0</v>
      </c>
      <c r="H385" s="13" t="s">
        <v>1050</v>
      </c>
      <c r="I385" s="48">
        <v>2256327</v>
      </c>
      <c r="J385" s="48">
        <v>2256327</v>
      </c>
      <c r="K385" s="13">
        <v>0</v>
      </c>
      <c r="L385" s="5">
        <v>0</v>
      </c>
      <c r="M385" s="5">
        <v>0</v>
      </c>
      <c r="N385" s="13" t="s">
        <v>1050</v>
      </c>
      <c r="O385" s="5">
        <v>0</v>
      </c>
      <c r="P385" s="5">
        <v>0</v>
      </c>
      <c r="Q385" s="13" t="s">
        <v>1050</v>
      </c>
      <c r="R385" s="5">
        <v>0</v>
      </c>
      <c r="S385" s="5">
        <v>0</v>
      </c>
      <c r="T385" s="13" t="s">
        <v>1050</v>
      </c>
      <c r="U385" s="48">
        <v>0</v>
      </c>
      <c r="V385" s="48">
        <v>0</v>
      </c>
      <c r="W385" s="13" t="s">
        <v>1050</v>
      </c>
      <c r="X385" s="5" t="s">
        <v>2048</v>
      </c>
      <c r="Y385" s="5" t="s">
        <v>2048</v>
      </c>
      <c r="Z385" s="13" t="s">
        <v>2048</v>
      </c>
      <c r="AA385" s="5">
        <v>0</v>
      </c>
      <c r="AB385" s="5">
        <v>0</v>
      </c>
      <c r="AC385" s="13" t="s">
        <v>1050</v>
      </c>
      <c r="AD385" s="5">
        <v>453453</v>
      </c>
      <c r="AE385" s="5">
        <v>453453</v>
      </c>
      <c r="AF385" s="13">
        <v>0</v>
      </c>
      <c r="AG385" s="5">
        <v>548463</v>
      </c>
      <c r="AH385" s="5">
        <v>548463</v>
      </c>
      <c r="AI385" s="13">
        <v>0</v>
      </c>
      <c r="AJ385" s="5">
        <v>41777</v>
      </c>
      <c r="AK385" s="5">
        <v>41777</v>
      </c>
      <c r="AL385" s="13">
        <v>0</v>
      </c>
      <c r="AM385" s="5">
        <v>0</v>
      </c>
      <c r="AN385" s="5">
        <v>0</v>
      </c>
      <c r="AO385" s="13" t="s">
        <v>1050</v>
      </c>
      <c r="AP385" s="5">
        <v>0</v>
      </c>
      <c r="AQ385" s="5">
        <v>0</v>
      </c>
      <c r="AR385" s="13" t="s">
        <v>1050</v>
      </c>
    </row>
    <row r="386" spans="1:44" x14ac:dyDescent="0.25">
      <c r="A386" s="1" t="s">
        <v>756</v>
      </c>
      <c r="B386" s="2" t="s">
        <v>757</v>
      </c>
      <c r="C386" s="5">
        <v>2611606</v>
      </c>
      <c r="D386" s="5">
        <v>2611606</v>
      </c>
      <c r="E386" s="13">
        <v>0</v>
      </c>
      <c r="F386" s="14">
        <v>13703803</v>
      </c>
      <c r="G386" s="14">
        <v>13703803</v>
      </c>
      <c r="H386" s="13">
        <v>0</v>
      </c>
      <c r="I386" s="48">
        <v>16683113</v>
      </c>
      <c r="J386" s="48">
        <v>16683113</v>
      </c>
      <c r="K386" s="13">
        <v>0</v>
      </c>
      <c r="L386" s="5">
        <v>0</v>
      </c>
      <c r="M386" s="5">
        <v>0</v>
      </c>
      <c r="N386" s="13" t="s">
        <v>1050</v>
      </c>
      <c r="O386" s="5">
        <v>0</v>
      </c>
      <c r="P386" s="5">
        <v>0</v>
      </c>
      <c r="Q386" s="13" t="s">
        <v>1050</v>
      </c>
      <c r="R386" s="5">
        <v>0</v>
      </c>
      <c r="S386" s="5">
        <v>0</v>
      </c>
      <c r="T386" s="13" t="s">
        <v>1050</v>
      </c>
      <c r="U386" s="48">
        <v>0</v>
      </c>
      <c r="V386" s="48">
        <v>0</v>
      </c>
      <c r="W386" s="13" t="s">
        <v>1050</v>
      </c>
      <c r="X386" s="5" t="s">
        <v>2048</v>
      </c>
      <c r="Y386" s="5" t="s">
        <v>2048</v>
      </c>
      <c r="Z386" s="13" t="s">
        <v>2048</v>
      </c>
      <c r="AA386" s="5">
        <v>13703803</v>
      </c>
      <c r="AB386" s="5">
        <v>13703803</v>
      </c>
      <c r="AC386" s="13">
        <v>0</v>
      </c>
      <c r="AD386" s="5">
        <v>3133157</v>
      </c>
      <c r="AE386" s="5">
        <v>3133157</v>
      </c>
      <c r="AF386" s="13">
        <v>0</v>
      </c>
      <c r="AG386" s="5">
        <v>2611606</v>
      </c>
      <c r="AH386" s="5">
        <v>2611606</v>
      </c>
      <c r="AI386" s="13">
        <v>0</v>
      </c>
      <c r="AJ386" s="5">
        <v>207629</v>
      </c>
      <c r="AK386" s="5">
        <v>207629</v>
      </c>
      <c r="AL386" s="13">
        <v>0</v>
      </c>
      <c r="AM386" s="5">
        <v>2611606</v>
      </c>
      <c r="AN386" s="5">
        <v>2611606</v>
      </c>
      <c r="AO386" s="13">
        <v>0</v>
      </c>
      <c r="AP386" s="5">
        <v>207629</v>
      </c>
      <c r="AQ386" s="5">
        <v>207629</v>
      </c>
      <c r="AR386" s="13">
        <v>0</v>
      </c>
    </row>
    <row r="387" spans="1:44" x14ac:dyDescent="0.25">
      <c r="A387" s="1" t="s">
        <v>758</v>
      </c>
      <c r="B387" s="2" t="s">
        <v>759</v>
      </c>
      <c r="C387" s="5">
        <v>932088</v>
      </c>
      <c r="D387" s="5">
        <v>932088</v>
      </c>
      <c r="E387" s="13">
        <v>0</v>
      </c>
      <c r="F387" s="14">
        <v>4677907</v>
      </c>
      <c r="G387" s="14">
        <v>4677907</v>
      </c>
      <c r="H387" s="13">
        <v>0</v>
      </c>
      <c r="I387" s="48">
        <v>5356896</v>
      </c>
      <c r="J387" s="48">
        <v>5356896</v>
      </c>
      <c r="K387" s="13">
        <v>0</v>
      </c>
      <c r="L387" s="5">
        <v>0</v>
      </c>
      <c r="M387" s="5">
        <v>0</v>
      </c>
      <c r="N387" s="13" t="s">
        <v>1050</v>
      </c>
      <c r="O387" s="5">
        <v>0</v>
      </c>
      <c r="P387" s="5">
        <v>0</v>
      </c>
      <c r="Q387" s="13" t="s">
        <v>1050</v>
      </c>
      <c r="R387" s="5">
        <v>0</v>
      </c>
      <c r="S387" s="5">
        <v>0</v>
      </c>
      <c r="T387" s="13" t="s">
        <v>1050</v>
      </c>
      <c r="U387" s="48">
        <v>0</v>
      </c>
      <c r="V387" s="48">
        <v>0</v>
      </c>
      <c r="W387" s="13" t="s">
        <v>1050</v>
      </c>
      <c r="X387" s="5" t="s">
        <v>2048</v>
      </c>
      <c r="Y387" s="5" t="s">
        <v>2048</v>
      </c>
      <c r="Z387" s="13" t="s">
        <v>2048</v>
      </c>
      <c r="AA387" s="5">
        <v>4677907</v>
      </c>
      <c r="AB387" s="5">
        <v>4677907</v>
      </c>
      <c r="AC387" s="13">
        <v>0</v>
      </c>
      <c r="AD387" s="5">
        <v>638911</v>
      </c>
      <c r="AE387" s="5">
        <v>638911</v>
      </c>
      <c r="AF387" s="13">
        <v>0</v>
      </c>
      <c r="AG387" s="5">
        <v>932088</v>
      </c>
      <c r="AH387" s="5">
        <v>932088</v>
      </c>
      <c r="AI387" s="13">
        <v>0</v>
      </c>
      <c r="AJ387" s="5">
        <v>54854</v>
      </c>
      <c r="AK387" s="5">
        <v>54854</v>
      </c>
      <c r="AL387" s="13">
        <v>0</v>
      </c>
      <c r="AM387" s="5">
        <v>932088</v>
      </c>
      <c r="AN387" s="5">
        <v>932088</v>
      </c>
      <c r="AO387" s="13">
        <v>0</v>
      </c>
      <c r="AP387" s="5">
        <v>54854</v>
      </c>
      <c r="AQ387" s="5">
        <v>54854</v>
      </c>
      <c r="AR387" s="13">
        <v>0</v>
      </c>
    </row>
    <row r="388" spans="1:44" x14ac:dyDescent="0.25">
      <c r="A388" s="2" t="s">
        <v>760</v>
      </c>
      <c r="B388" s="2" t="s">
        <v>761</v>
      </c>
      <c r="C388" s="5" t="s">
        <v>1050</v>
      </c>
      <c r="D388" s="5">
        <v>199587</v>
      </c>
      <c r="E388" s="13" t="s">
        <v>2028</v>
      </c>
      <c r="F388" s="14" t="s">
        <v>1050</v>
      </c>
      <c r="G388" s="14">
        <v>228440.47425563022</v>
      </c>
      <c r="H388" s="13" t="s">
        <v>2028</v>
      </c>
      <c r="I388" s="48" t="s">
        <v>1050</v>
      </c>
      <c r="J388" s="48">
        <v>920738</v>
      </c>
      <c r="K388" s="13" t="s">
        <v>2028</v>
      </c>
      <c r="L388" s="5" t="s">
        <v>1050</v>
      </c>
      <c r="M388" s="5">
        <v>0</v>
      </c>
      <c r="N388" s="13" t="s">
        <v>2028</v>
      </c>
      <c r="O388" s="5" t="s">
        <v>1050</v>
      </c>
      <c r="P388" s="5">
        <v>0</v>
      </c>
      <c r="Q388" s="13" t="s">
        <v>2028</v>
      </c>
      <c r="R388" s="5" t="s">
        <v>1050</v>
      </c>
      <c r="S388" s="5">
        <v>0</v>
      </c>
      <c r="T388" s="13" t="s">
        <v>2028</v>
      </c>
      <c r="U388" s="48" t="s">
        <v>1050</v>
      </c>
      <c r="V388" s="48">
        <v>0</v>
      </c>
      <c r="W388" s="13" t="s">
        <v>2028</v>
      </c>
      <c r="X388" s="5" t="s">
        <v>1050</v>
      </c>
      <c r="Y388" s="5" t="s">
        <v>2048</v>
      </c>
      <c r="Z388" s="13" t="s">
        <v>2049</v>
      </c>
      <c r="AA388" s="5" t="s">
        <v>1050</v>
      </c>
      <c r="AB388" s="5">
        <v>228440.47425563022</v>
      </c>
      <c r="AC388" s="13" t="s">
        <v>2028</v>
      </c>
      <c r="AD388" s="5" t="s">
        <v>1050</v>
      </c>
      <c r="AE388" s="5">
        <v>36165</v>
      </c>
      <c r="AF388" s="13" t="s">
        <v>2028</v>
      </c>
      <c r="AG388" s="5" t="s">
        <v>1050</v>
      </c>
      <c r="AH388" s="5">
        <v>199587</v>
      </c>
      <c r="AI388" s="13" t="s">
        <v>2028</v>
      </c>
      <c r="AJ388" s="5" t="s">
        <v>1050</v>
      </c>
      <c r="AK388" s="5">
        <v>14955</v>
      </c>
      <c r="AL388" s="13" t="s">
        <v>2028</v>
      </c>
      <c r="AM388" s="5" t="s">
        <v>1050</v>
      </c>
      <c r="AN388" s="5">
        <v>199587</v>
      </c>
      <c r="AO388" s="13" t="s">
        <v>2028</v>
      </c>
      <c r="AP388" s="5" t="s">
        <v>1050</v>
      </c>
      <c r="AQ388" s="5">
        <v>14955</v>
      </c>
      <c r="AR388" s="13" t="s">
        <v>2028</v>
      </c>
    </row>
    <row r="389" spans="1:44" x14ac:dyDescent="0.25">
      <c r="A389" s="1" t="s">
        <v>762</v>
      </c>
      <c r="B389" s="2" t="s">
        <v>763</v>
      </c>
      <c r="C389" s="5">
        <v>6513477</v>
      </c>
      <c r="D389" s="5">
        <v>6513477</v>
      </c>
      <c r="E389" s="13">
        <v>0</v>
      </c>
      <c r="F389" s="14">
        <v>36996145</v>
      </c>
      <c r="G389" s="14">
        <v>36996145</v>
      </c>
      <c r="H389" s="13">
        <v>0</v>
      </c>
      <c r="I389" s="48">
        <v>34613197</v>
      </c>
      <c r="J389" s="48">
        <v>34613197</v>
      </c>
      <c r="K389" s="13">
        <v>0</v>
      </c>
      <c r="L389" s="5">
        <v>0.5</v>
      </c>
      <c r="M389" s="5">
        <v>0.5</v>
      </c>
      <c r="N389" s="13">
        <v>0</v>
      </c>
      <c r="O389" s="5">
        <v>41503</v>
      </c>
      <c r="P389" s="5">
        <v>41503</v>
      </c>
      <c r="Q389" s="13">
        <v>0</v>
      </c>
      <c r="R389" s="5">
        <v>331229</v>
      </c>
      <c r="S389" s="5">
        <v>331229</v>
      </c>
      <c r="T389" s="13">
        <v>0</v>
      </c>
      <c r="U389" s="48">
        <v>373597</v>
      </c>
      <c r="V389" s="48">
        <v>373597</v>
      </c>
      <c r="W389" s="13">
        <v>0</v>
      </c>
      <c r="X389" s="5" t="s">
        <v>2048</v>
      </c>
      <c r="Y389" s="5" t="s">
        <v>2048</v>
      </c>
      <c r="Z389" s="13" t="s">
        <v>2048</v>
      </c>
      <c r="AA389" s="5">
        <v>37327374</v>
      </c>
      <c r="AB389" s="5">
        <v>37327374</v>
      </c>
      <c r="AC389" s="13">
        <v>0</v>
      </c>
      <c r="AD389" s="5">
        <v>7976744</v>
      </c>
      <c r="AE389" s="5">
        <v>7976744</v>
      </c>
      <c r="AF389" s="13">
        <v>0</v>
      </c>
      <c r="AG389" s="5">
        <v>6554980</v>
      </c>
      <c r="AH389" s="5">
        <v>6554980</v>
      </c>
      <c r="AI389" s="13">
        <v>0</v>
      </c>
      <c r="AJ389" s="5">
        <v>407256</v>
      </c>
      <c r="AK389" s="5">
        <v>407256</v>
      </c>
      <c r="AL389" s="13">
        <v>0</v>
      </c>
      <c r="AM389" s="5">
        <v>6554980</v>
      </c>
      <c r="AN389" s="5">
        <v>6554980</v>
      </c>
      <c r="AO389" s="13">
        <v>0</v>
      </c>
      <c r="AP389" s="5">
        <v>407256</v>
      </c>
      <c r="AQ389" s="5">
        <v>407256</v>
      </c>
      <c r="AR389" s="13">
        <v>0</v>
      </c>
    </row>
    <row r="390" spans="1:44" x14ac:dyDescent="0.25">
      <c r="A390" s="1" t="s">
        <v>764</v>
      </c>
      <c r="B390" s="2" t="s">
        <v>765</v>
      </c>
      <c r="C390" s="5">
        <v>9527370</v>
      </c>
      <c r="D390" s="5">
        <v>9527370</v>
      </c>
      <c r="E390" s="13">
        <v>0</v>
      </c>
      <c r="F390" s="14">
        <v>47507180</v>
      </c>
      <c r="G390" s="14">
        <v>47507180</v>
      </c>
      <c r="H390" s="13">
        <v>0</v>
      </c>
      <c r="I390" s="48">
        <v>49207328</v>
      </c>
      <c r="J390" s="48">
        <v>49207328</v>
      </c>
      <c r="K390" s="13">
        <v>0</v>
      </c>
      <c r="L390" s="5">
        <v>0</v>
      </c>
      <c r="M390" s="5">
        <v>0</v>
      </c>
      <c r="N390" s="13" t="s">
        <v>1050</v>
      </c>
      <c r="O390" s="5">
        <v>0</v>
      </c>
      <c r="P390" s="5">
        <v>0</v>
      </c>
      <c r="Q390" s="13" t="s">
        <v>1050</v>
      </c>
      <c r="R390" s="5">
        <v>0</v>
      </c>
      <c r="S390" s="5">
        <v>0</v>
      </c>
      <c r="T390" s="13" t="s">
        <v>1050</v>
      </c>
      <c r="U390" s="48">
        <v>0</v>
      </c>
      <c r="V390" s="48">
        <v>0</v>
      </c>
      <c r="W390" s="13" t="s">
        <v>1050</v>
      </c>
      <c r="X390" s="5" t="s">
        <v>2048</v>
      </c>
      <c r="Y390" s="5" t="s">
        <v>2048</v>
      </c>
      <c r="Z390" s="13" t="s">
        <v>2048</v>
      </c>
      <c r="AA390" s="5">
        <v>47507180</v>
      </c>
      <c r="AB390" s="5">
        <v>47507180</v>
      </c>
      <c r="AC390" s="13">
        <v>0</v>
      </c>
      <c r="AD390" s="5">
        <v>8262973</v>
      </c>
      <c r="AE390" s="5">
        <v>8262973</v>
      </c>
      <c r="AF390" s="13">
        <v>0</v>
      </c>
      <c r="AG390" s="5">
        <v>9527370</v>
      </c>
      <c r="AH390" s="5">
        <v>9527370</v>
      </c>
      <c r="AI390" s="13">
        <v>0</v>
      </c>
      <c r="AJ390" s="5">
        <v>613668</v>
      </c>
      <c r="AK390" s="5">
        <v>613668</v>
      </c>
      <c r="AL390" s="13">
        <v>0</v>
      </c>
      <c r="AM390" s="5">
        <v>8884800</v>
      </c>
      <c r="AN390" s="5">
        <v>8884800</v>
      </c>
      <c r="AO390" s="13">
        <v>0</v>
      </c>
      <c r="AP390" s="5">
        <v>554094</v>
      </c>
      <c r="AQ390" s="5">
        <v>554094</v>
      </c>
      <c r="AR390" s="13">
        <v>0</v>
      </c>
    </row>
    <row r="391" spans="1:44" x14ac:dyDescent="0.25">
      <c r="A391" s="2" t="s">
        <v>766</v>
      </c>
      <c r="B391" s="2" t="s">
        <v>767</v>
      </c>
      <c r="C391" s="5" t="s">
        <v>1050</v>
      </c>
      <c r="D391" s="5">
        <v>111281.30767756827</v>
      </c>
      <c r="E391" s="13" t="s">
        <v>2028</v>
      </c>
      <c r="F391" s="14" t="s">
        <v>1050</v>
      </c>
      <c r="G391" s="14">
        <v>294481.23042054672</v>
      </c>
      <c r="H391" s="13" t="s">
        <v>2028</v>
      </c>
      <c r="I391" s="48" t="s">
        <v>1050</v>
      </c>
      <c r="J391" s="48">
        <v>351257.68209276063</v>
      </c>
      <c r="K391" s="13" t="s">
        <v>2028</v>
      </c>
      <c r="L391" s="5" t="s">
        <v>1050</v>
      </c>
      <c r="M391" s="5">
        <v>0</v>
      </c>
      <c r="N391" s="13" t="s">
        <v>2028</v>
      </c>
      <c r="O391" s="5" t="s">
        <v>1050</v>
      </c>
      <c r="P391" s="5">
        <v>0</v>
      </c>
      <c r="Q391" s="13" t="s">
        <v>2028</v>
      </c>
      <c r="R391" s="5" t="s">
        <v>1050</v>
      </c>
      <c r="S391" s="5">
        <v>0</v>
      </c>
      <c r="T391" s="13" t="s">
        <v>2028</v>
      </c>
      <c r="U391" s="48" t="s">
        <v>1050</v>
      </c>
      <c r="V391" s="48">
        <v>0</v>
      </c>
      <c r="W391" s="13" t="s">
        <v>2028</v>
      </c>
      <c r="X391" s="5" t="s">
        <v>1050</v>
      </c>
      <c r="Y391" s="5" t="s">
        <v>2048</v>
      </c>
      <c r="Z391" s="13" t="s">
        <v>2049</v>
      </c>
      <c r="AA391" s="5" t="s">
        <v>1050</v>
      </c>
      <c r="AB391" s="5">
        <v>294481.23042054672</v>
      </c>
      <c r="AC391" s="13" t="s">
        <v>2028</v>
      </c>
      <c r="AD391" s="5" t="s">
        <v>1050</v>
      </c>
      <c r="AE391" s="5">
        <v>22821.118768182194</v>
      </c>
      <c r="AF391" s="13" t="s">
        <v>2028</v>
      </c>
      <c r="AG391" s="5" t="s">
        <v>1050</v>
      </c>
      <c r="AH391" s="5">
        <v>111281.30767756827</v>
      </c>
      <c r="AI391" s="13" t="s">
        <v>2028</v>
      </c>
      <c r="AJ391" s="5" t="s">
        <v>1050</v>
      </c>
      <c r="AK391" s="5">
        <v>4558.9892276031942</v>
      </c>
      <c r="AL391" s="13" t="s">
        <v>2028</v>
      </c>
      <c r="AM391" s="5" t="s">
        <v>1050</v>
      </c>
      <c r="AN391" s="5">
        <v>111281.30767756827</v>
      </c>
      <c r="AO391" s="13" t="s">
        <v>2028</v>
      </c>
      <c r="AP391" s="5" t="s">
        <v>1050</v>
      </c>
      <c r="AQ391" s="5">
        <v>4558.9892276031942</v>
      </c>
      <c r="AR391" s="13" t="s">
        <v>2028</v>
      </c>
    </row>
    <row r="392" spans="1:44" x14ac:dyDescent="0.25">
      <c r="A392" s="1" t="s">
        <v>768</v>
      </c>
      <c r="B392" s="2" t="s">
        <v>769</v>
      </c>
      <c r="C392" s="5">
        <v>17221219</v>
      </c>
      <c r="D392" s="5">
        <v>17221219</v>
      </c>
      <c r="E392" s="13">
        <v>0</v>
      </c>
      <c r="F392" s="14">
        <v>94504005</v>
      </c>
      <c r="G392" s="14">
        <v>94504005</v>
      </c>
      <c r="H392" s="13">
        <v>0</v>
      </c>
      <c r="I392" s="48">
        <v>114149220</v>
      </c>
      <c r="J392" s="48">
        <v>114149220</v>
      </c>
      <c r="K392" s="13">
        <v>0</v>
      </c>
      <c r="L392" s="5">
        <v>176</v>
      </c>
      <c r="M392" s="5">
        <v>176</v>
      </c>
      <c r="N392" s="13">
        <v>0</v>
      </c>
      <c r="O392" s="5">
        <v>2868751</v>
      </c>
      <c r="P392" s="5">
        <v>2868751</v>
      </c>
      <c r="Q392" s="13">
        <v>0</v>
      </c>
      <c r="R392" s="5">
        <v>45917869</v>
      </c>
      <c r="S392" s="5">
        <v>45917869</v>
      </c>
      <c r="T392" s="13">
        <v>0</v>
      </c>
      <c r="U392" s="48">
        <v>42300894</v>
      </c>
      <c r="V392" s="48">
        <v>42300894</v>
      </c>
      <c r="W392" s="13">
        <v>0</v>
      </c>
      <c r="X392" s="5" t="s">
        <v>2049</v>
      </c>
      <c r="Y392" s="5" t="s">
        <v>2049</v>
      </c>
      <c r="Z392" s="13" t="s">
        <v>2048</v>
      </c>
      <c r="AA392" s="5">
        <v>140421874</v>
      </c>
      <c r="AB392" s="5">
        <v>140421874</v>
      </c>
      <c r="AC392" s="13">
        <v>0</v>
      </c>
      <c r="AD392" s="5">
        <v>17243076</v>
      </c>
      <c r="AE392" s="5">
        <v>17243076</v>
      </c>
      <c r="AF392" s="13">
        <v>0</v>
      </c>
      <c r="AG392" s="5">
        <v>20089970</v>
      </c>
      <c r="AH392" s="5">
        <v>20089970</v>
      </c>
      <c r="AI392" s="13">
        <v>0</v>
      </c>
      <c r="AJ392" s="5">
        <v>1313329</v>
      </c>
      <c r="AK392" s="5">
        <v>1313329</v>
      </c>
      <c r="AL392" s="13">
        <v>0</v>
      </c>
      <c r="AM392" s="5">
        <v>19721117</v>
      </c>
      <c r="AN392" s="5">
        <v>19721117</v>
      </c>
      <c r="AO392" s="13">
        <v>0</v>
      </c>
      <c r="AP392" s="5">
        <v>1283432</v>
      </c>
      <c r="AQ392" s="5">
        <v>1283432</v>
      </c>
      <c r="AR392" s="13">
        <v>0</v>
      </c>
    </row>
    <row r="393" spans="1:44" x14ac:dyDescent="0.25">
      <c r="A393" s="1" t="s">
        <v>770</v>
      </c>
      <c r="B393" s="2" t="s">
        <v>771</v>
      </c>
      <c r="C393" s="5">
        <v>2180250</v>
      </c>
      <c r="D393" s="5">
        <v>2180250</v>
      </c>
      <c r="E393" s="13">
        <v>0</v>
      </c>
      <c r="F393" s="14">
        <v>11869795</v>
      </c>
      <c r="G393" s="14">
        <v>11869795</v>
      </c>
      <c r="H393" s="13">
        <v>0</v>
      </c>
      <c r="I393" s="48">
        <v>8735835</v>
      </c>
      <c r="J393" s="48">
        <v>8735835</v>
      </c>
      <c r="K393" s="13">
        <v>0</v>
      </c>
      <c r="L393" s="5">
        <v>0</v>
      </c>
      <c r="M393" s="5">
        <v>0</v>
      </c>
      <c r="N393" s="13" t="s">
        <v>1050</v>
      </c>
      <c r="O393" s="5">
        <v>0</v>
      </c>
      <c r="P393" s="5">
        <v>0</v>
      </c>
      <c r="Q393" s="13" t="s">
        <v>1050</v>
      </c>
      <c r="R393" s="5">
        <v>0</v>
      </c>
      <c r="S393" s="5">
        <v>0</v>
      </c>
      <c r="T393" s="13" t="s">
        <v>1050</v>
      </c>
      <c r="U393" s="48">
        <v>0</v>
      </c>
      <c r="V393" s="48">
        <v>0</v>
      </c>
      <c r="W393" s="13" t="s">
        <v>1050</v>
      </c>
      <c r="X393" s="5" t="s">
        <v>2048</v>
      </c>
      <c r="Y393" s="5" t="s">
        <v>2048</v>
      </c>
      <c r="Z393" s="13" t="s">
        <v>2048</v>
      </c>
      <c r="AA393" s="5">
        <v>11869795</v>
      </c>
      <c r="AB393" s="5">
        <v>11869795</v>
      </c>
      <c r="AC393" s="13">
        <v>0</v>
      </c>
      <c r="AD393" s="5">
        <v>2021333</v>
      </c>
      <c r="AE393" s="5">
        <v>2021333</v>
      </c>
      <c r="AF393" s="13">
        <v>0</v>
      </c>
      <c r="AG393" s="5">
        <v>2180250</v>
      </c>
      <c r="AH393" s="5">
        <v>2180250</v>
      </c>
      <c r="AI393" s="13">
        <v>0</v>
      </c>
      <c r="AJ393" s="5">
        <v>137388</v>
      </c>
      <c r="AK393" s="5">
        <v>137388</v>
      </c>
      <c r="AL393" s="13">
        <v>0</v>
      </c>
      <c r="AM393" s="5">
        <v>2180250</v>
      </c>
      <c r="AN393" s="5">
        <v>2180250</v>
      </c>
      <c r="AO393" s="13">
        <v>0</v>
      </c>
      <c r="AP393" s="5">
        <v>137388</v>
      </c>
      <c r="AQ393" s="5">
        <v>137388</v>
      </c>
      <c r="AR393" s="13">
        <v>0</v>
      </c>
    </row>
    <row r="394" spans="1:44" x14ac:dyDescent="0.25">
      <c r="A394" s="1" t="s">
        <v>772</v>
      </c>
      <c r="B394" s="2" t="s">
        <v>773</v>
      </c>
      <c r="C394" s="5">
        <v>1684922</v>
      </c>
      <c r="D394" s="5">
        <v>1684922</v>
      </c>
      <c r="E394" s="13">
        <v>0</v>
      </c>
      <c r="F394" s="14">
        <v>7634118</v>
      </c>
      <c r="G394" s="14">
        <v>7634118</v>
      </c>
      <c r="H394" s="13">
        <v>0</v>
      </c>
      <c r="I394" s="48">
        <v>9649515</v>
      </c>
      <c r="J394" s="48">
        <v>9649515</v>
      </c>
      <c r="K394" s="13">
        <v>0</v>
      </c>
      <c r="L394" s="5">
        <v>0</v>
      </c>
      <c r="M394" s="5">
        <v>0</v>
      </c>
      <c r="N394" s="13" t="s">
        <v>1050</v>
      </c>
      <c r="O394" s="5">
        <v>0</v>
      </c>
      <c r="P394" s="5">
        <v>0</v>
      </c>
      <c r="Q394" s="13" t="s">
        <v>1050</v>
      </c>
      <c r="R394" s="5">
        <v>0</v>
      </c>
      <c r="S394" s="5">
        <v>0</v>
      </c>
      <c r="T394" s="13" t="s">
        <v>1050</v>
      </c>
      <c r="U394" s="48">
        <v>0</v>
      </c>
      <c r="V394" s="48">
        <v>0</v>
      </c>
      <c r="W394" s="13" t="s">
        <v>1050</v>
      </c>
      <c r="X394" s="5" t="s">
        <v>2048</v>
      </c>
      <c r="Y394" s="5" t="s">
        <v>2048</v>
      </c>
      <c r="Z394" s="13" t="s">
        <v>2048</v>
      </c>
      <c r="AA394" s="5">
        <v>7634118</v>
      </c>
      <c r="AB394" s="5">
        <v>7634118</v>
      </c>
      <c r="AC394" s="13">
        <v>0</v>
      </c>
      <c r="AD394" s="5">
        <v>2056278</v>
      </c>
      <c r="AE394" s="5">
        <v>2056278</v>
      </c>
      <c r="AF394" s="13">
        <v>0</v>
      </c>
      <c r="AG394" s="5">
        <v>1684922</v>
      </c>
      <c r="AH394" s="5">
        <v>1684922</v>
      </c>
      <c r="AI394" s="13">
        <v>0</v>
      </c>
      <c r="AJ394" s="5">
        <v>112076</v>
      </c>
      <c r="AK394" s="5">
        <v>112076</v>
      </c>
      <c r="AL394" s="13">
        <v>0</v>
      </c>
      <c r="AM394" s="5">
        <v>1684922</v>
      </c>
      <c r="AN394" s="5">
        <v>1684922</v>
      </c>
      <c r="AO394" s="13">
        <v>0</v>
      </c>
      <c r="AP394" s="5">
        <v>112076</v>
      </c>
      <c r="AQ394" s="5">
        <v>112076</v>
      </c>
      <c r="AR394" s="13">
        <v>0</v>
      </c>
    </row>
    <row r="395" spans="1:44" x14ac:dyDescent="0.25">
      <c r="A395" s="1" t="s">
        <v>774</v>
      </c>
      <c r="B395" s="2" t="s">
        <v>775</v>
      </c>
      <c r="C395" s="5">
        <v>6910708</v>
      </c>
      <c r="D395" s="5">
        <v>6910708</v>
      </c>
      <c r="E395" s="13">
        <v>0</v>
      </c>
      <c r="F395" s="14">
        <v>51678344</v>
      </c>
      <c r="G395" s="14">
        <v>51678344</v>
      </c>
      <c r="H395" s="13">
        <v>0</v>
      </c>
      <c r="I395" s="48">
        <v>79790665</v>
      </c>
      <c r="J395" s="48">
        <v>79790665</v>
      </c>
      <c r="K395" s="13">
        <v>0</v>
      </c>
      <c r="L395" s="5">
        <v>0</v>
      </c>
      <c r="M395" s="5">
        <v>0</v>
      </c>
      <c r="N395" s="13" t="s">
        <v>1050</v>
      </c>
      <c r="O395" s="5">
        <v>0</v>
      </c>
      <c r="P395" s="5">
        <v>0</v>
      </c>
      <c r="Q395" s="13" t="s">
        <v>1050</v>
      </c>
      <c r="R395" s="5">
        <v>0</v>
      </c>
      <c r="S395" s="5">
        <v>0</v>
      </c>
      <c r="T395" s="13" t="s">
        <v>1050</v>
      </c>
      <c r="U395" s="48">
        <v>0</v>
      </c>
      <c r="V395" s="48">
        <v>0</v>
      </c>
      <c r="W395" s="13" t="s">
        <v>1050</v>
      </c>
      <c r="X395" s="5" t="s">
        <v>2048</v>
      </c>
      <c r="Y395" s="5" t="s">
        <v>2048</v>
      </c>
      <c r="Z395" s="13" t="s">
        <v>2048</v>
      </c>
      <c r="AA395" s="5">
        <v>51678344</v>
      </c>
      <c r="AB395" s="5">
        <v>51678344</v>
      </c>
      <c r="AC395" s="13">
        <v>0</v>
      </c>
      <c r="AD395" s="5">
        <v>14945051</v>
      </c>
      <c r="AE395" s="5">
        <v>14945051</v>
      </c>
      <c r="AF395" s="13">
        <v>0</v>
      </c>
      <c r="AG395" s="5">
        <v>6910708</v>
      </c>
      <c r="AH395" s="5">
        <v>6910708</v>
      </c>
      <c r="AI395" s="13">
        <v>0</v>
      </c>
      <c r="AJ395" s="5">
        <v>573660</v>
      </c>
      <c r="AK395" s="5">
        <v>573660</v>
      </c>
      <c r="AL395" s="13">
        <v>0</v>
      </c>
      <c r="AM395" s="5">
        <v>6910708</v>
      </c>
      <c r="AN395" s="5">
        <v>6910708</v>
      </c>
      <c r="AO395" s="13">
        <v>0</v>
      </c>
      <c r="AP395" s="5">
        <v>573660</v>
      </c>
      <c r="AQ395" s="5">
        <v>573660</v>
      </c>
      <c r="AR395" s="13">
        <v>0</v>
      </c>
    </row>
    <row r="396" spans="1:44" x14ac:dyDescent="0.25">
      <c r="A396" s="1" t="s">
        <v>776</v>
      </c>
      <c r="B396" s="2" t="s">
        <v>777</v>
      </c>
      <c r="C396" s="5">
        <v>2101374</v>
      </c>
      <c r="D396" s="5">
        <v>2101374</v>
      </c>
      <c r="E396" s="13">
        <v>0</v>
      </c>
      <c r="F396" s="14">
        <v>7622035</v>
      </c>
      <c r="G396" s="14">
        <v>7622035</v>
      </c>
      <c r="H396" s="13">
        <v>0</v>
      </c>
      <c r="I396" s="48">
        <v>16148954</v>
      </c>
      <c r="J396" s="48">
        <v>16148954</v>
      </c>
      <c r="K396" s="13">
        <v>0</v>
      </c>
      <c r="L396" s="5">
        <v>0</v>
      </c>
      <c r="M396" s="5">
        <v>0</v>
      </c>
      <c r="N396" s="13" t="s">
        <v>1050</v>
      </c>
      <c r="O396" s="5">
        <v>0</v>
      </c>
      <c r="P396" s="5">
        <v>0</v>
      </c>
      <c r="Q396" s="13" t="s">
        <v>1050</v>
      </c>
      <c r="R396" s="5">
        <v>0</v>
      </c>
      <c r="S396" s="5">
        <v>0</v>
      </c>
      <c r="T396" s="13" t="s">
        <v>1050</v>
      </c>
      <c r="U396" s="48">
        <v>0</v>
      </c>
      <c r="V396" s="48">
        <v>0</v>
      </c>
      <c r="W396" s="13" t="s">
        <v>1050</v>
      </c>
      <c r="X396" s="5" t="s">
        <v>2048</v>
      </c>
      <c r="Y396" s="5" t="s">
        <v>2048</v>
      </c>
      <c r="Z396" s="13" t="s">
        <v>2048</v>
      </c>
      <c r="AA396" s="5">
        <v>7622035</v>
      </c>
      <c r="AB396" s="5">
        <v>7622035</v>
      </c>
      <c r="AC396" s="13">
        <v>0</v>
      </c>
      <c r="AD396" s="5">
        <v>1678892</v>
      </c>
      <c r="AE396" s="5">
        <v>1678892</v>
      </c>
      <c r="AF396" s="13">
        <v>0</v>
      </c>
      <c r="AG396" s="5">
        <v>2101374</v>
      </c>
      <c r="AH396" s="5">
        <v>2101374</v>
      </c>
      <c r="AI396" s="13">
        <v>0</v>
      </c>
      <c r="AJ396" s="5">
        <v>151010</v>
      </c>
      <c r="AK396" s="5">
        <v>151010</v>
      </c>
      <c r="AL396" s="13">
        <v>0</v>
      </c>
      <c r="AM396" s="5">
        <v>1952242</v>
      </c>
      <c r="AN396" s="5">
        <v>1952242</v>
      </c>
      <c r="AO396" s="13">
        <v>0</v>
      </c>
      <c r="AP396" s="5">
        <v>141503</v>
      </c>
      <c r="AQ396" s="5">
        <v>141503</v>
      </c>
      <c r="AR396" s="13">
        <v>0</v>
      </c>
    </row>
    <row r="397" spans="1:44" x14ac:dyDescent="0.25">
      <c r="A397" s="1" t="s">
        <v>778</v>
      </c>
      <c r="B397" s="2" t="s">
        <v>779</v>
      </c>
      <c r="C397" s="5">
        <v>117669</v>
      </c>
      <c r="D397" s="5">
        <v>117669</v>
      </c>
      <c r="E397" s="13">
        <v>0</v>
      </c>
      <c r="F397" s="14">
        <v>0</v>
      </c>
      <c r="G397" s="14">
        <v>0</v>
      </c>
      <c r="H397" s="13" t="s">
        <v>1050</v>
      </c>
      <c r="I397" s="48">
        <v>315259</v>
      </c>
      <c r="J397" s="48">
        <v>315259</v>
      </c>
      <c r="K397" s="13">
        <v>0</v>
      </c>
      <c r="L397" s="5">
        <v>0</v>
      </c>
      <c r="M397" s="5">
        <v>0</v>
      </c>
      <c r="N397" s="13" t="s">
        <v>1050</v>
      </c>
      <c r="O397" s="5">
        <v>0</v>
      </c>
      <c r="P397" s="5">
        <v>0</v>
      </c>
      <c r="Q397" s="13" t="s">
        <v>1050</v>
      </c>
      <c r="R397" s="5">
        <v>0</v>
      </c>
      <c r="S397" s="5">
        <v>0</v>
      </c>
      <c r="T397" s="13" t="s">
        <v>1050</v>
      </c>
      <c r="U397" s="48">
        <v>0</v>
      </c>
      <c r="V397" s="48">
        <v>0</v>
      </c>
      <c r="W397" s="13" t="s">
        <v>1050</v>
      </c>
      <c r="X397" s="5" t="s">
        <v>2048</v>
      </c>
      <c r="Y397" s="5" t="s">
        <v>2048</v>
      </c>
      <c r="Z397" s="13" t="s">
        <v>2048</v>
      </c>
      <c r="AA397" s="5">
        <v>0</v>
      </c>
      <c r="AB397" s="5">
        <v>0</v>
      </c>
      <c r="AC397" s="13" t="s">
        <v>1050</v>
      </c>
      <c r="AD397" s="5">
        <v>14471</v>
      </c>
      <c r="AE397" s="5">
        <v>14471</v>
      </c>
      <c r="AF397" s="13">
        <v>0</v>
      </c>
      <c r="AG397" s="5">
        <v>117669</v>
      </c>
      <c r="AH397" s="5">
        <v>117669</v>
      </c>
      <c r="AI397" s="13">
        <v>0</v>
      </c>
      <c r="AJ397" s="5">
        <v>7545</v>
      </c>
      <c r="AK397" s="5">
        <v>7545</v>
      </c>
      <c r="AL397" s="13">
        <v>0</v>
      </c>
      <c r="AM397" s="5">
        <v>0</v>
      </c>
      <c r="AN397" s="5">
        <v>0</v>
      </c>
      <c r="AO397" s="13" t="s">
        <v>1050</v>
      </c>
      <c r="AP397" s="5">
        <v>0</v>
      </c>
      <c r="AQ397" s="5">
        <v>0</v>
      </c>
      <c r="AR397" s="13" t="s">
        <v>1050</v>
      </c>
    </row>
    <row r="398" spans="1:44" x14ac:dyDescent="0.25">
      <c r="A398" s="1" t="s">
        <v>780</v>
      </c>
      <c r="B398" s="2" t="s">
        <v>781</v>
      </c>
      <c r="C398" s="5">
        <v>1000928</v>
      </c>
      <c r="D398" s="5">
        <v>1000928</v>
      </c>
      <c r="E398" s="13">
        <v>0</v>
      </c>
      <c r="F398" s="14">
        <v>0</v>
      </c>
      <c r="G398" s="14">
        <v>0</v>
      </c>
      <c r="H398" s="13" t="s">
        <v>1050</v>
      </c>
      <c r="I398" s="48">
        <v>2367572</v>
      </c>
      <c r="J398" s="48">
        <v>2367572</v>
      </c>
      <c r="K398" s="13">
        <v>0</v>
      </c>
      <c r="L398" s="5">
        <v>0</v>
      </c>
      <c r="M398" s="5">
        <v>0</v>
      </c>
      <c r="N398" s="13" t="s">
        <v>1050</v>
      </c>
      <c r="O398" s="5">
        <v>0</v>
      </c>
      <c r="P398" s="5">
        <v>0</v>
      </c>
      <c r="Q398" s="13" t="s">
        <v>1050</v>
      </c>
      <c r="R398" s="5">
        <v>0</v>
      </c>
      <c r="S398" s="5">
        <v>0</v>
      </c>
      <c r="T398" s="13" t="s">
        <v>1050</v>
      </c>
      <c r="U398" s="48">
        <v>0</v>
      </c>
      <c r="V398" s="48">
        <v>0</v>
      </c>
      <c r="W398" s="13" t="s">
        <v>1050</v>
      </c>
      <c r="X398" s="5" t="s">
        <v>2048</v>
      </c>
      <c r="Y398" s="5" t="s">
        <v>2048</v>
      </c>
      <c r="Z398" s="13" t="s">
        <v>2048</v>
      </c>
      <c r="AA398" s="5">
        <v>0</v>
      </c>
      <c r="AB398" s="5">
        <v>0</v>
      </c>
      <c r="AC398" s="13" t="s">
        <v>1050</v>
      </c>
      <c r="AD398" s="5">
        <v>307721</v>
      </c>
      <c r="AE398" s="5">
        <v>307721</v>
      </c>
      <c r="AF398" s="13">
        <v>0</v>
      </c>
      <c r="AG398" s="5">
        <v>1000928</v>
      </c>
      <c r="AH398" s="5">
        <v>1000928</v>
      </c>
      <c r="AI398" s="13">
        <v>0</v>
      </c>
      <c r="AJ398" s="5">
        <v>54295</v>
      </c>
      <c r="AK398" s="5">
        <v>54295</v>
      </c>
      <c r="AL398" s="13">
        <v>0</v>
      </c>
      <c r="AM398" s="5">
        <v>0</v>
      </c>
      <c r="AN398" s="5">
        <v>0</v>
      </c>
      <c r="AO398" s="13" t="s">
        <v>1050</v>
      </c>
      <c r="AP398" s="5">
        <v>0</v>
      </c>
      <c r="AQ398" s="5">
        <v>0</v>
      </c>
      <c r="AR398" s="13" t="s">
        <v>1050</v>
      </c>
    </row>
    <row r="399" spans="1:44" x14ac:dyDescent="0.25">
      <c r="A399" s="1" t="s">
        <v>782</v>
      </c>
      <c r="B399" s="2" t="s">
        <v>783</v>
      </c>
      <c r="C399" s="5">
        <v>626913</v>
      </c>
      <c r="D399" s="5">
        <v>626913</v>
      </c>
      <c r="E399" s="13">
        <v>0</v>
      </c>
      <c r="F399" s="14">
        <v>5010744</v>
      </c>
      <c r="G399" s="14">
        <v>5010744</v>
      </c>
      <c r="H399" s="13">
        <v>0</v>
      </c>
      <c r="I399" s="48">
        <v>3695466</v>
      </c>
      <c r="J399" s="48">
        <v>3695466</v>
      </c>
      <c r="K399" s="13">
        <v>0</v>
      </c>
      <c r="L399" s="5">
        <v>0</v>
      </c>
      <c r="M399" s="5">
        <v>0</v>
      </c>
      <c r="N399" s="13" t="s">
        <v>1050</v>
      </c>
      <c r="O399" s="5">
        <v>0</v>
      </c>
      <c r="P399" s="5">
        <v>0</v>
      </c>
      <c r="Q399" s="13" t="s">
        <v>1050</v>
      </c>
      <c r="R399" s="5">
        <v>0</v>
      </c>
      <c r="S399" s="5">
        <v>0</v>
      </c>
      <c r="T399" s="13" t="s">
        <v>1050</v>
      </c>
      <c r="U399" s="48">
        <v>0</v>
      </c>
      <c r="V399" s="48">
        <v>0</v>
      </c>
      <c r="W399" s="13" t="s">
        <v>1050</v>
      </c>
      <c r="X399" s="5" t="s">
        <v>2048</v>
      </c>
      <c r="Y399" s="5" t="s">
        <v>2048</v>
      </c>
      <c r="Z399" s="13" t="s">
        <v>2048</v>
      </c>
      <c r="AA399" s="5">
        <v>5010744</v>
      </c>
      <c r="AB399" s="5">
        <v>5010744</v>
      </c>
      <c r="AC399" s="13">
        <v>0</v>
      </c>
      <c r="AD399" s="5">
        <v>1090576</v>
      </c>
      <c r="AE399" s="5">
        <v>1090576</v>
      </c>
      <c r="AF399" s="13">
        <v>0</v>
      </c>
      <c r="AG399" s="5">
        <v>626913</v>
      </c>
      <c r="AH399" s="5">
        <v>626913</v>
      </c>
      <c r="AI399" s="13">
        <v>0</v>
      </c>
      <c r="AJ399" s="5">
        <v>39492</v>
      </c>
      <c r="AK399" s="5">
        <v>39492</v>
      </c>
      <c r="AL399" s="13">
        <v>0</v>
      </c>
      <c r="AM399" s="5">
        <v>626913</v>
      </c>
      <c r="AN399" s="5">
        <v>626913</v>
      </c>
      <c r="AO399" s="13">
        <v>0</v>
      </c>
      <c r="AP399" s="5">
        <v>39492</v>
      </c>
      <c r="AQ399" s="5">
        <v>39492</v>
      </c>
      <c r="AR399" s="13">
        <v>0</v>
      </c>
    </row>
    <row r="400" spans="1:44" x14ac:dyDescent="0.25">
      <c r="A400" s="2" t="s">
        <v>784</v>
      </c>
      <c r="B400" s="2" t="s">
        <v>785</v>
      </c>
      <c r="C400" s="5" t="s">
        <v>1050</v>
      </c>
      <c r="D400" s="5">
        <v>324187</v>
      </c>
      <c r="E400" s="13" t="s">
        <v>2028</v>
      </c>
      <c r="F400" s="14" t="s">
        <v>1050</v>
      </c>
      <c r="G400" s="14">
        <v>640013.97873954976</v>
      </c>
      <c r="H400" s="13" t="s">
        <v>2028</v>
      </c>
      <c r="I400" s="48" t="s">
        <v>1050</v>
      </c>
      <c r="J400" s="48">
        <v>1223473</v>
      </c>
      <c r="K400" s="13" t="s">
        <v>2028</v>
      </c>
      <c r="L400" s="5" t="s">
        <v>1050</v>
      </c>
      <c r="M400" s="5">
        <v>0</v>
      </c>
      <c r="N400" s="13" t="s">
        <v>2028</v>
      </c>
      <c r="O400" s="5" t="s">
        <v>1050</v>
      </c>
      <c r="P400" s="5">
        <v>0</v>
      </c>
      <c r="Q400" s="13" t="s">
        <v>2028</v>
      </c>
      <c r="R400" s="5" t="s">
        <v>1050</v>
      </c>
      <c r="S400" s="5">
        <v>0</v>
      </c>
      <c r="T400" s="13" t="s">
        <v>2028</v>
      </c>
      <c r="U400" s="48" t="s">
        <v>1050</v>
      </c>
      <c r="V400" s="48">
        <v>0</v>
      </c>
      <c r="W400" s="13" t="s">
        <v>2028</v>
      </c>
      <c r="X400" s="5" t="s">
        <v>1050</v>
      </c>
      <c r="Y400" s="5" t="s">
        <v>2048</v>
      </c>
      <c r="Z400" s="13" t="s">
        <v>2049</v>
      </c>
      <c r="AA400" s="5" t="s">
        <v>1050</v>
      </c>
      <c r="AB400" s="5">
        <v>640013.97873954976</v>
      </c>
      <c r="AC400" s="13" t="s">
        <v>2028</v>
      </c>
      <c r="AD400" s="5" t="s">
        <v>1050</v>
      </c>
      <c r="AE400" s="5">
        <v>163792</v>
      </c>
      <c r="AF400" s="13" t="s">
        <v>2028</v>
      </c>
      <c r="AG400" s="5" t="s">
        <v>1050</v>
      </c>
      <c r="AH400" s="5">
        <v>324187</v>
      </c>
      <c r="AI400" s="13" t="s">
        <v>2028</v>
      </c>
      <c r="AJ400" s="5" t="s">
        <v>1050</v>
      </c>
      <c r="AK400" s="5">
        <v>30063</v>
      </c>
      <c r="AL400" s="13" t="s">
        <v>2028</v>
      </c>
      <c r="AM400" s="5" t="s">
        <v>1050</v>
      </c>
      <c r="AN400" s="5">
        <v>324187</v>
      </c>
      <c r="AO400" s="13" t="s">
        <v>2028</v>
      </c>
      <c r="AP400" s="5" t="s">
        <v>1050</v>
      </c>
      <c r="AQ400" s="5">
        <v>30063</v>
      </c>
      <c r="AR400" s="13" t="s">
        <v>2028</v>
      </c>
    </row>
    <row r="401" spans="1:44" x14ac:dyDescent="0.25">
      <c r="A401" s="1" t="s">
        <v>786</v>
      </c>
      <c r="B401" s="2" t="s">
        <v>787</v>
      </c>
      <c r="C401" s="5">
        <v>1869815</v>
      </c>
      <c r="D401" s="5">
        <v>1869815</v>
      </c>
      <c r="E401" s="13">
        <v>0</v>
      </c>
      <c r="F401" s="14">
        <v>1969476</v>
      </c>
      <c r="G401" s="14">
        <v>1969476</v>
      </c>
      <c r="H401" s="13">
        <v>0</v>
      </c>
      <c r="I401" s="48">
        <v>7557665</v>
      </c>
      <c r="J401" s="48">
        <v>7557665</v>
      </c>
      <c r="K401" s="13">
        <v>0</v>
      </c>
      <c r="L401" s="5">
        <v>49.8</v>
      </c>
      <c r="M401" s="5">
        <v>49.8</v>
      </c>
      <c r="N401" s="13">
        <v>0</v>
      </c>
      <c r="O401" s="5">
        <v>711902</v>
      </c>
      <c r="P401" s="5">
        <v>711902</v>
      </c>
      <c r="Q401" s="13">
        <v>0</v>
      </c>
      <c r="R401" s="5">
        <v>24754866</v>
      </c>
      <c r="S401" s="5">
        <v>24754866</v>
      </c>
      <c r="T401" s="13">
        <v>0</v>
      </c>
      <c r="U401" s="48">
        <v>12419790</v>
      </c>
      <c r="V401" s="48">
        <v>12419790</v>
      </c>
      <c r="W401" s="13">
        <v>0</v>
      </c>
      <c r="X401" s="5" t="s">
        <v>2049</v>
      </c>
      <c r="Y401" s="5" t="s">
        <v>2049</v>
      </c>
      <c r="Z401" s="13" t="s">
        <v>2048</v>
      </c>
      <c r="AA401" s="5">
        <v>26724342</v>
      </c>
      <c r="AB401" s="5">
        <v>26724342</v>
      </c>
      <c r="AC401" s="13">
        <v>0</v>
      </c>
      <c r="AD401" s="5">
        <v>1389160</v>
      </c>
      <c r="AE401" s="5">
        <v>1389160</v>
      </c>
      <c r="AF401" s="13">
        <v>0</v>
      </c>
      <c r="AG401" s="5">
        <v>2581717</v>
      </c>
      <c r="AH401" s="5">
        <v>2581717</v>
      </c>
      <c r="AI401" s="13">
        <v>0</v>
      </c>
      <c r="AJ401" s="5">
        <v>122923</v>
      </c>
      <c r="AK401" s="5">
        <v>122923</v>
      </c>
      <c r="AL401" s="13">
        <v>0</v>
      </c>
      <c r="AM401" s="5">
        <v>2581717</v>
      </c>
      <c r="AN401" s="5">
        <v>2581717</v>
      </c>
      <c r="AO401" s="13">
        <v>0</v>
      </c>
      <c r="AP401" s="5">
        <v>122923</v>
      </c>
      <c r="AQ401" s="5">
        <v>122923</v>
      </c>
      <c r="AR401" s="13">
        <v>0</v>
      </c>
    </row>
    <row r="402" spans="1:44" x14ac:dyDescent="0.25">
      <c r="A402" s="1" t="s">
        <v>788</v>
      </c>
      <c r="B402" s="2" t="s">
        <v>789</v>
      </c>
      <c r="C402" s="5">
        <v>14463026</v>
      </c>
      <c r="D402" s="5">
        <v>14463026</v>
      </c>
      <c r="E402" s="13">
        <v>0</v>
      </c>
      <c r="F402" s="14">
        <v>65067113</v>
      </c>
      <c r="G402" s="14">
        <v>65067113</v>
      </c>
      <c r="H402" s="13">
        <v>0</v>
      </c>
      <c r="I402" s="48">
        <v>128184636</v>
      </c>
      <c r="J402" s="48">
        <v>128184636</v>
      </c>
      <c r="K402" s="13">
        <v>0</v>
      </c>
      <c r="L402" s="5">
        <v>84.9</v>
      </c>
      <c r="M402" s="5">
        <v>84.9</v>
      </c>
      <c r="N402" s="13">
        <v>0</v>
      </c>
      <c r="O402" s="5">
        <v>4418237</v>
      </c>
      <c r="P402" s="5">
        <v>4418237</v>
      </c>
      <c r="Q402" s="13">
        <v>0</v>
      </c>
      <c r="R402" s="5">
        <v>65530788</v>
      </c>
      <c r="S402" s="5">
        <v>65530788</v>
      </c>
      <c r="T402" s="13">
        <v>0</v>
      </c>
      <c r="U402" s="48">
        <v>70866915</v>
      </c>
      <c r="V402" s="48">
        <v>70866915</v>
      </c>
      <c r="W402" s="13">
        <v>0</v>
      </c>
      <c r="X402" s="5" t="s">
        <v>2048</v>
      </c>
      <c r="Y402" s="5" t="s">
        <v>2048</v>
      </c>
      <c r="Z402" s="13" t="s">
        <v>2048</v>
      </c>
      <c r="AA402" s="5">
        <v>130597901</v>
      </c>
      <c r="AB402" s="5">
        <v>130597901</v>
      </c>
      <c r="AC402" s="13">
        <v>0</v>
      </c>
      <c r="AD402" s="5">
        <v>23685770</v>
      </c>
      <c r="AE402" s="5">
        <v>23685770</v>
      </c>
      <c r="AF402" s="13">
        <v>0</v>
      </c>
      <c r="AG402" s="5">
        <v>18881263</v>
      </c>
      <c r="AH402" s="5">
        <v>18881263</v>
      </c>
      <c r="AI402" s="13">
        <v>0</v>
      </c>
      <c r="AJ402" s="5">
        <v>1309922</v>
      </c>
      <c r="AK402" s="5">
        <v>1309922</v>
      </c>
      <c r="AL402" s="13">
        <v>0</v>
      </c>
      <c r="AM402" s="5">
        <v>17978365</v>
      </c>
      <c r="AN402" s="5">
        <v>17978365</v>
      </c>
      <c r="AO402" s="13">
        <v>0</v>
      </c>
      <c r="AP402" s="5">
        <v>1246860</v>
      </c>
      <c r="AQ402" s="5">
        <v>1246860</v>
      </c>
      <c r="AR402" s="13">
        <v>0</v>
      </c>
    </row>
    <row r="403" spans="1:44" x14ac:dyDescent="0.25">
      <c r="A403" s="1" t="s">
        <v>790</v>
      </c>
      <c r="B403" s="2" t="s">
        <v>791</v>
      </c>
      <c r="C403" s="5">
        <v>1243024</v>
      </c>
      <c r="D403" s="5">
        <v>1243024</v>
      </c>
      <c r="E403" s="13">
        <v>0</v>
      </c>
      <c r="F403" s="14">
        <v>3954850</v>
      </c>
      <c r="G403" s="14">
        <v>3954850</v>
      </c>
      <c r="H403" s="13">
        <v>0</v>
      </c>
      <c r="I403" s="48">
        <v>7178105</v>
      </c>
      <c r="J403" s="48">
        <v>7178105</v>
      </c>
      <c r="K403" s="13">
        <v>0</v>
      </c>
      <c r="L403" s="5">
        <v>0</v>
      </c>
      <c r="M403" s="5">
        <v>0</v>
      </c>
      <c r="N403" s="13" t="s">
        <v>1050</v>
      </c>
      <c r="O403" s="5">
        <v>0</v>
      </c>
      <c r="P403" s="5">
        <v>0</v>
      </c>
      <c r="Q403" s="13" t="s">
        <v>1050</v>
      </c>
      <c r="R403" s="5">
        <v>0</v>
      </c>
      <c r="S403" s="5">
        <v>0</v>
      </c>
      <c r="T403" s="13" t="s">
        <v>1050</v>
      </c>
      <c r="U403" s="48">
        <v>0</v>
      </c>
      <c r="V403" s="48">
        <v>0</v>
      </c>
      <c r="W403" s="13" t="s">
        <v>1050</v>
      </c>
      <c r="X403" s="5" t="s">
        <v>2048</v>
      </c>
      <c r="Y403" s="5" t="s">
        <v>2048</v>
      </c>
      <c r="Z403" s="13" t="s">
        <v>2048</v>
      </c>
      <c r="AA403" s="5">
        <v>3954850</v>
      </c>
      <c r="AB403" s="5">
        <v>3954850</v>
      </c>
      <c r="AC403" s="13">
        <v>0</v>
      </c>
      <c r="AD403" s="5">
        <v>528026</v>
      </c>
      <c r="AE403" s="5">
        <v>528026</v>
      </c>
      <c r="AF403" s="13">
        <v>0</v>
      </c>
      <c r="AG403" s="5">
        <v>1243024</v>
      </c>
      <c r="AH403" s="5">
        <v>1243024</v>
      </c>
      <c r="AI403" s="13">
        <v>0</v>
      </c>
      <c r="AJ403" s="5">
        <v>80285</v>
      </c>
      <c r="AK403" s="5">
        <v>80285</v>
      </c>
      <c r="AL403" s="13">
        <v>0</v>
      </c>
      <c r="AM403" s="5">
        <v>1243024</v>
      </c>
      <c r="AN403" s="5">
        <v>1243024</v>
      </c>
      <c r="AO403" s="13">
        <v>0</v>
      </c>
      <c r="AP403" s="5">
        <v>80285</v>
      </c>
      <c r="AQ403" s="5">
        <v>80285</v>
      </c>
      <c r="AR403" s="13">
        <v>0</v>
      </c>
    </row>
    <row r="404" spans="1:44" x14ac:dyDescent="0.25">
      <c r="A404" s="1" t="s">
        <v>792</v>
      </c>
      <c r="B404" s="2" t="s">
        <v>793</v>
      </c>
      <c r="C404" s="5">
        <v>594131</v>
      </c>
      <c r="D404" s="5">
        <v>594131</v>
      </c>
      <c r="E404" s="13">
        <v>0</v>
      </c>
      <c r="F404" s="14">
        <v>0</v>
      </c>
      <c r="G404" s="14">
        <v>0</v>
      </c>
      <c r="H404" s="13" t="s">
        <v>1050</v>
      </c>
      <c r="I404" s="48">
        <v>3003548</v>
      </c>
      <c r="J404" s="48">
        <v>3003548</v>
      </c>
      <c r="K404" s="13">
        <v>0</v>
      </c>
      <c r="L404" s="5">
        <v>0</v>
      </c>
      <c r="M404" s="5">
        <v>0</v>
      </c>
      <c r="N404" s="13" t="s">
        <v>1050</v>
      </c>
      <c r="O404" s="5">
        <v>0</v>
      </c>
      <c r="P404" s="5">
        <v>0</v>
      </c>
      <c r="Q404" s="13" t="s">
        <v>1050</v>
      </c>
      <c r="R404" s="5">
        <v>0</v>
      </c>
      <c r="S404" s="5">
        <v>0</v>
      </c>
      <c r="T404" s="13" t="s">
        <v>1050</v>
      </c>
      <c r="U404" s="48">
        <v>0</v>
      </c>
      <c r="V404" s="48">
        <v>0</v>
      </c>
      <c r="W404" s="13" t="s">
        <v>1050</v>
      </c>
      <c r="X404" s="5" t="s">
        <v>2048</v>
      </c>
      <c r="Y404" s="5" t="s">
        <v>2048</v>
      </c>
      <c r="Z404" s="13" t="s">
        <v>2048</v>
      </c>
      <c r="AA404" s="5">
        <v>0</v>
      </c>
      <c r="AB404" s="5">
        <v>0</v>
      </c>
      <c r="AC404" s="13" t="s">
        <v>1050</v>
      </c>
      <c r="AD404" s="5">
        <v>316142</v>
      </c>
      <c r="AE404" s="5">
        <v>316142</v>
      </c>
      <c r="AF404" s="13">
        <v>0</v>
      </c>
      <c r="AG404" s="5">
        <v>594131</v>
      </c>
      <c r="AH404" s="5">
        <v>594131</v>
      </c>
      <c r="AI404" s="13">
        <v>0</v>
      </c>
      <c r="AJ404" s="5">
        <v>45223</v>
      </c>
      <c r="AK404" s="5">
        <v>45223</v>
      </c>
      <c r="AL404" s="13">
        <v>0</v>
      </c>
      <c r="AM404" s="5">
        <v>0</v>
      </c>
      <c r="AN404" s="5">
        <v>0</v>
      </c>
      <c r="AO404" s="13" t="s">
        <v>1050</v>
      </c>
      <c r="AP404" s="5">
        <v>0</v>
      </c>
      <c r="AQ404" s="5">
        <v>0</v>
      </c>
      <c r="AR404" s="13" t="s">
        <v>1050</v>
      </c>
    </row>
    <row r="405" spans="1:44" x14ac:dyDescent="0.25">
      <c r="A405" s="1" t="s">
        <v>794</v>
      </c>
      <c r="B405" s="2" t="s">
        <v>795</v>
      </c>
      <c r="C405" s="5">
        <v>2054154</v>
      </c>
      <c r="D405" s="5">
        <v>2054154</v>
      </c>
      <c r="E405" s="13">
        <v>0</v>
      </c>
      <c r="F405" s="14">
        <v>6884580</v>
      </c>
      <c r="G405" s="14">
        <v>6884580</v>
      </c>
      <c r="H405" s="13">
        <v>0</v>
      </c>
      <c r="I405" s="48">
        <v>13114124</v>
      </c>
      <c r="J405" s="48">
        <v>13114124</v>
      </c>
      <c r="K405" s="13">
        <v>0</v>
      </c>
      <c r="L405" s="5">
        <v>0</v>
      </c>
      <c r="M405" s="5">
        <v>0</v>
      </c>
      <c r="N405" s="13" t="s">
        <v>1050</v>
      </c>
      <c r="O405" s="5">
        <v>0</v>
      </c>
      <c r="P405" s="5">
        <v>0</v>
      </c>
      <c r="Q405" s="13" t="s">
        <v>1050</v>
      </c>
      <c r="R405" s="5">
        <v>0</v>
      </c>
      <c r="S405" s="5">
        <v>0</v>
      </c>
      <c r="T405" s="13" t="s">
        <v>1050</v>
      </c>
      <c r="U405" s="48">
        <v>0</v>
      </c>
      <c r="V405" s="48">
        <v>0</v>
      </c>
      <c r="W405" s="13" t="s">
        <v>1050</v>
      </c>
      <c r="X405" s="5" t="s">
        <v>2048</v>
      </c>
      <c r="Y405" s="5" t="s">
        <v>2048</v>
      </c>
      <c r="Z405" s="13" t="s">
        <v>2048</v>
      </c>
      <c r="AA405" s="5">
        <v>6884580</v>
      </c>
      <c r="AB405" s="5">
        <v>6884580</v>
      </c>
      <c r="AC405" s="13">
        <v>0</v>
      </c>
      <c r="AD405" s="5">
        <v>1810017</v>
      </c>
      <c r="AE405" s="5">
        <v>1810017</v>
      </c>
      <c r="AF405" s="13">
        <v>0</v>
      </c>
      <c r="AG405" s="5">
        <v>2054154</v>
      </c>
      <c r="AH405" s="5">
        <v>2054154</v>
      </c>
      <c r="AI405" s="13">
        <v>0</v>
      </c>
      <c r="AJ405" s="5">
        <v>149059</v>
      </c>
      <c r="AK405" s="5">
        <v>149059</v>
      </c>
      <c r="AL405" s="13">
        <v>0</v>
      </c>
      <c r="AM405" s="5">
        <v>2054154</v>
      </c>
      <c r="AN405" s="5">
        <v>2054154</v>
      </c>
      <c r="AO405" s="13">
        <v>0</v>
      </c>
      <c r="AP405" s="5">
        <v>149059</v>
      </c>
      <c r="AQ405" s="5">
        <v>149059</v>
      </c>
      <c r="AR405" s="13">
        <v>0</v>
      </c>
    </row>
    <row r="406" spans="1:44" x14ac:dyDescent="0.25">
      <c r="A406" s="1" t="s">
        <v>796</v>
      </c>
      <c r="B406" s="2" t="s">
        <v>797</v>
      </c>
      <c r="C406" s="5">
        <v>370284</v>
      </c>
      <c r="D406" s="5">
        <v>370284</v>
      </c>
      <c r="E406" s="13">
        <v>0</v>
      </c>
      <c r="F406" s="14">
        <v>0</v>
      </c>
      <c r="G406" s="14">
        <v>0</v>
      </c>
      <c r="H406" s="13" t="s">
        <v>1050</v>
      </c>
      <c r="I406" s="48">
        <v>1640901</v>
      </c>
      <c r="J406" s="48">
        <v>1640901</v>
      </c>
      <c r="K406" s="13">
        <v>0</v>
      </c>
      <c r="L406" s="5">
        <v>0</v>
      </c>
      <c r="M406" s="5">
        <v>0</v>
      </c>
      <c r="N406" s="13" t="s">
        <v>1050</v>
      </c>
      <c r="O406" s="5">
        <v>0</v>
      </c>
      <c r="P406" s="5">
        <v>0</v>
      </c>
      <c r="Q406" s="13" t="s">
        <v>1050</v>
      </c>
      <c r="R406" s="5">
        <v>0</v>
      </c>
      <c r="S406" s="5">
        <v>0</v>
      </c>
      <c r="T406" s="13" t="s">
        <v>1050</v>
      </c>
      <c r="U406" s="48">
        <v>0</v>
      </c>
      <c r="V406" s="48">
        <v>0</v>
      </c>
      <c r="W406" s="13" t="s">
        <v>1050</v>
      </c>
      <c r="X406" s="5" t="s">
        <v>2048</v>
      </c>
      <c r="Y406" s="5" t="s">
        <v>2048</v>
      </c>
      <c r="Z406" s="13" t="s">
        <v>2048</v>
      </c>
      <c r="AA406" s="5">
        <v>0</v>
      </c>
      <c r="AB406" s="5">
        <v>0</v>
      </c>
      <c r="AC406" s="13" t="s">
        <v>1050</v>
      </c>
      <c r="AD406" s="5">
        <v>418984</v>
      </c>
      <c r="AE406" s="5">
        <v>418984</v>
      </c>
      <c r="AF406" s="13">
        <v>0</v>
      </c>
      <c r="AG406" s="5">
        <v>370284</v>
      </c>
      <c r="AH406" s="5">
        <v>370284</v>
      </c>
      <c r="AI406" s="13">
        <v>0</v>
      </c>
      <c r="AJ406" s="5">
        <v>27122</v>
      </c>
      <c r="AK406" s="5">
        <v>27122</v>
      </c>
      <c r="AL406" s="13">
        <v>0</v>
      </c>
      <c r="AM406" s="5">
        <v>0</v>
      </c>
      <c r="AN406" s="5">
        <v>0</v>
      </c>
      <c r="AO406" s="13" t="s">
        <v>1050</v>
      </c>
      <c r="AP406" s="5">
        <v>0</v>
      </c>
      <c r="AQ406" s="5">
        <v>0</v>
      </c>
      <c r="AR406" s="13" t="s">
        <v>1050</v>
      </c>
    </row>
    <row r="407" spans="1:44" x14ac:dyDescent="0.25">
      <c r="A407" s="1" t="s">
        <v>798</v>
      </c>
      <c r="B407" s="2" t="s">
        <v>799</v>
      </c>
      <c r="C407" s="5">
        <v>771956</v>
      </c>
      <c r="D407" s="5">
        <v>771956</v>
      </c>
      <c r="E407" s="13">
        <v>0</v>
      </c>
      <c r="F407" s="14">
        <v>0</v>
      </c>
      <c r="G407" s="14">
        <v>0</v>
      </c>
      <c r="H407" s="13" t="s">
        <v>1050</v>
      </c>
      <c r="I407" s="48">
        <v>5357035</v>
      </c>
      <c r="J407" s="48">
        <v>5357035</v>
      </c>
      <c r="K407" s="13">
        <v>0</v>
      </c>
      <c r="L407" s="5">
        <v>0</v>
      </c>
      <c r="M407" s="5">
        <v>0</v>
      </c>
      <c r="N407" s="13" t="s">
        <v>1050</v>
      </c>
      <c r="O407" s="5">
        <v>0</v>
      </c>
      <c r="P407" s="5">
        <v>0</v>
      </c>
      <c r="Q407" s="13" t="s">
        <v>1050</v>
      </c>
      <c r="R407" s="5">
        <v>0</v>
      </c>
      <c r="S407" s="5">
        <v>0</v>
      </c>
      <c r="T407" s="13" t="s">
        <v>1050</v>
      </c>
      <c r="U407" s="48">
        <v>0</v>
      </c>
      <c r="V407" s="48">
        <v>0</v>
      </c>
      <c r="W407" s="13" t="s">
        <v>1050</v>
      </c>
      <c r="X407" s="5" t="s">
        <v>2048</v>
      </c>
      <c r="Y407" s="5" t="s">
        <v>2048</v>
      </c>
      <c r="Z407" s="13" t="s">
        <v>2048</v>
      </c>
      <c r="AA407" s="5">
        <v>0</v>
      </c>
      <c r="AB407" s="5">
        <v>0</v>
      </c>
      <c r="AC407" s="13" t="s">
        <v>1050</v>
      </c>
      <c r="AD407" s="5">
        <v>428748</v>
      </c>
      <c r="AE407" s="5">
        <v>428748</v>
      </c>
      <c r="AF407" s="13">
        <v>0</v>
      </c>
      <c r="AG407" s="5">
        <v>771956</v>
      </c>
      <c r="AH407" s="5">
        <v>771956</v>
      </c>
      <c r="AI407" s="13">
        <v>0</v>
      </c>
      <c r="AJ407" s="5">
        <v>64289</v>
      </c>
      <c r="AK407" s="5">
        <v>64289</v>
      </c>
      <c r="AL407" s="13">
        <v>0</v>
      </c>
      <c r="AM407" s="5">
        <v>0</v>
      </c>
      <c r="AN407" s="5">
        <v>0</v>
      </c>
      <c r="AO407" s="13" t="s">
        <v>1050</v>
      </c>
      <c r="AP407" s="5">
        <v>0</v>
      </c>
      <c r="AQ407" s="5">
        <v>0</v>
      </c>
      <c r="AR407" s="13" t="s">
        <v>1050</v>
      </c>
    </row>
    <row r="408" spans="1:44" x14ac:dyDescent="0.25">
      <c r="A408" s="1" t="s">
        <v>800</v>
      </c>
      <c r="B408" s="2" t="s">
        <v>801</v>
      </c>
      <c r="C408" s="5">
        <v>28640016</v>
      </c>
      <c r="D408" s="5">
        <v>28640016</v>
      </c>
      <c r="E408" s="13">
        <v>0</v>
      </c>
      <c r="F408" s="14">
        <v>149659667</v>
      </c>
      <c r="G408" s="14">
        <v>149659667</v>
      </c>
      <c r="H408" s="13">
        <v>0</v>
      </c>
      <c r="I408" s="48">
        <v>212907226</v>
      </c>
      <c r="J408" s="48">
        <v>212907226</v>
      </c>
      <c r="K408" s="13">
        <v>0</v>
      </c>
      <c r="L408" s="5">
        <v>91.1</v>
      </c>
      <c r="M408" s="5">
        <v>91.1</v>
      </c>
      <c r="N408" s="13">
        <v>0</v>
      </c>
      <c r="O408" s="5">
        <v>6210574</v>
      </c>
      <c r="P408" s="5">
        <v>6210574</v>
      </c>
      <c r="Q408" s="13">
        <v>0</v>
      </c>
      <c r="R408" s="5">
        <v>92945521</v>
      </c>
      <c r="S408" s="5">
        <v>92945521</v>
      </c>
      <c r="T408" s="13">
        <v>0</v>
      </c>
      <c r="U408" s="48">
        <v>80216036</v>
      </c>
      <c r="V408" s="48">
        <v>80216036</v>
      </c>
      <c r="W408" s="13">
        <v>0</v>
      </c>
      <c r="X408" s="5" t="s">
        <v>2048</v>
      </c>
      <c r="Y408" s="5" t="s">
        <v>2048</v>
      </c>
      <c r="Z408" s="13" t="s">
        <v>2048</v>
      </c>
      <c r="AA408" s="5">
        <v>242605188</v>
      </c>
      <c r="AB408" s="5">
        <v>242605188</v>
      </c>
      <c r="AC408" s="13">
        <v>0</v>
      </c>
      <c r="AD408" s="5">
        <v>39734421</v>
      </c>
      <c r="AE408" s="5">
        <v>39734421</v>
      </c>
      <c r="AF408" s="13">
        <v>0</v>
      </c>
      <c r="AG408" s="5">
        <v>34850590</v>
      </c>
      <c r="AH408" s="5">
        <v>34850590</v>
      </c>
      <c r="AI408" s="13">
        <v>0</v>
      </c>
      <c r="AJ408" s="5">
        <v>2207081</v>
      </c>
      <c r="AK408" s="5">
        <v>2207081</v>
      </c>
      <c r="AL408" s="13">
        <v>0</v>
      </c>
      <c r="AM408" s="5">
        <v>34850590</v>
      </c>
      <c r="AN408" s="5">
        <v>34850590</v>
      </c>
      <c r="AO408" s="13">
        <v>0</v>
      </c>
      <c r="AP408" s="5">
        <v>2207081</v>
      </c>
      <c r="AQ408" s="5">
        <v>2207081</v>
      </c>
      <c r="AR408" s="13">
        <v>0</v>
      </c>
    </row>
    <row r="409" spans="1:44" x14ac:dyDescent="0.25">
      <c r="A409" s="1" t="s">
        <v>802</v>
      </c>
      <c r="B409" s="2" t="s">
        <v>803</v>
      </c>
      <c r="C409" s="5">
        <v>6099184</v>
      </c>
      <c r="D409" s="5">
        <v>6099184</v>
      </c>
      <c r="E409" s="13">
        <v>0</v>
      </c>
      <c r="F409" s="14">
        <v>15667526</v>
      </c>
      <c r="G409" s="14">
        <v>15667526</v>
      </c>
      <c r="H409" s="13">
        <v>0</v>
      </c>
      <c r="I409" s="48">
        <v>37431776</v>
      </c>
      <c r="J409" s="48">
        <v>37431776</v>
      </c>
      <c r="K409" s="13">
        <v>0</v>
      </c>
      <c r="L409" s="5">
        <v>0</v>
      </c>
      <c r="M409" s="5">
        <v>0</v>
      </c>
      <c r="N409" s="13" t="s">
        <v>1050</v>
      </c>
      <c r="O409" s="5">
        <v>0</v>
      </c>
      <c r="P409" s="5">
        <v>0</v>
      </c>
      <c r="Q409" s="13" t="s">
        <v>1050</v>
      </c>
      <c r="R409" s="5">
        <v>0</v>
      </c>
      <c r="S409" s="5">
        <v>0</v>
      </c>
      <c r="T409" s="13" t="s">
        <v>1050</v>
      </c>
      <c r="U409" s="48">
        <v>0</v>
      </c>
      <c r="V409" s="48">
        <v>0</v>
      </c>
      <c r="W409" s="13" t="s">
        <v>1050</v>
      </c>
      <c r="X409" s="5" t="s">
        <v>2048</v>
      </c>
      <c r="Y409" s="5" t="s">
        <v>2048</v>
      </c>
      <c r="Z409" s="13" t="s">
        <v>2048</v>
      </c>
      <c r="AA409" s="5">
        <v>15667526</v>
      </c>
      <c r="AB409" s="5">
        <v>15667526</v>
      </c>
      <c r="AC409" s="13">
        <v>0</v>
      </c>
      <c r="AD409" s="5">
        <v>3485959</v>
      </c>
      <c r="AE409" s="5">
        <v>3485959</v>
      </c>
      <c r="AF409" s="13">
        <v>0</v>
      </c>
      <c r="AG409" s="5">
        <v>6099184</v>
      </c>
      <c r="AH409" s="5">
        <v>6099184</v>
      </c>
      <c r="AI409" s="13">
        <v>0</v>
      </c>
      <c r="AJ409" s="5">
        <v>392757</v>
      </c>
      <c r="AK409" s="5">
        <v>392757</v>
      </c>
      <c r="AL409" s="13">
        <v>0</v>
      </c>
      <c r="AM409" s="5">
        <v>6099184</v>
      </c>
      <c r="AN409" s="5">
        <v>6099184</v>
      </c>
      <c r="AO409" s="13">
        <v>0</v>
      </c>
      <c r="AP409" s="5">
        <v>392757</v>
      </c>
      <c r="AQ409" s="5">
        <v>392757</v>
      </c>
      <c r="AR409" s="13">
        <v>0</v>
      </c>
    </row>
    <row r="410" spans="1:44" x14ac:dyDescent="0.25">
      <c r="A410" s="1" t="s">
        <v>804</v>
      </c>
      <c r="B410" s="2" t="s">
        <v>805</v>
      </c>
      <c r="C410" s="5">
        <v>2705010</v>
      </c>
      <c r="D410" s="5">
        <v>2705010</v>
      </c>
      <c r="E410" s="13">
        <v>0</v>
      </c>
      <c r="F410" s="14">
        <v>21405964</v>
      </c>
      <c r="G410" s="14">
        <v>21405964</v>
      </c>
      <c r="H410" s="13">
        <v>0</v>
      </c>
      <c r="I410" s="48">
        <v>11593529</v>
      </c>
      <c r="J410" s="48">
        <v>11593529</v>
      </c>
      <c r="K410" s="13">
        <v>0</v>
      </c>
      <c r="L410" s="5">
        <v>0</v>
      </c>
      <c r="M410" s="5">
        <v>0</v>
      </c>
      <c r="N410" s="13" t="s">
        <v>1050</v>
      </c>
      <c r="O410" s="5">
        <v>0</v>
      </c>
      <c r="P410" s="5">
        <v>0</v>
      </c>
      <c r="Q410" s="13" t="s">
        <v>1050</v>
      </c>
      <c r="R410" s="5">
        <v>0</v>
      </c>
      <c r="S410" s="5">
        <v>0</v>
      </c>
      <c r="T410" s="13" t="s">
        <v>1050</v>
      </c>
      <c r="U410" s="48">
        <v>0</v>
      </c>
      <c r="V410" s="48">
        <v>0</v>
      </c>
      <c r="W410" s="13" t="s">
        <v>1050</v>
      </c>
      <c r="X410" s="5" t="s">
        <v>2048</v>
      </c>
      <c r="Y410" s="5" t="s">
        <v>2048</v>
      </c>
      <c r="Z410" s="13" t="s">
        <v>2048</v>
      </c>
      <c r="AA410" s="5">
        <v>21405964</v>
      </c>
      <c r="AB410" s="5">
        <v>21405964</v>
      </c>
      <c r="AC410" s="13">
        <v>0</v>
      </c>
      <c r="AD410" s="5">
        <v>1582537</v>
      </c>
      <c r="AE410" s="5">
        <v>1582537</v>
      </c>
      <c r="AF410" s="13">
        <v>0</v>
      </c>
      <c r="AG410" s="5">
        <v>2705010</v>
      </c>
      <c r="AH410" s="5">
        <v>2705010</v>
      </c>
      <c r="AI410" s="13">
        <v>0</v>
      </c>
      <c r="AJ410" s="5">
        <v>155319</v>
      </c>
      <c r="AK410" s="5">
        <v>155319</v>
      </c>
      <c r="AL410" s="13">
        <v>0</v>
      </c>
      <c r="AM410" s="5">
        <v>2664480</v>
      </c>
      <c r="AN410" s="5">
        <v>2664480</v>
      </c>
      <c r="AO410" s="13">
        <v>0</v>
      </c>
      <c r="AP410" s="5">
        <v>154592</v>
      </c>
      <c r="AQ410" s="5">
        <v>154592</v>
      </c>
      <c r="AR410" s="13">
        <v>0</v>
      </c>
    </row>
    <row r="411" spans="1:44" x14ac:dyDescent="0.25">
      <c r="A411" s="1" t="s">
        <v>806</v>
      </c>
      <c r="B411" s="2" t="s">
        <v>807</v>
      </c>
      <c r="C411" s="5">
        <v>1620116</v>
      </c>
      <c r="D411" s="5">
        <v>1620116</v>
      </c>
      <c r="E411" s="13">
        <v>0</v>
      </c>
      <c r="F411" s="14">
        <v>7053958</v>
      </c>
      <c r="G411" s="14">
        <v>7053958</v>
      </c>
      <c r="H411" s="13">
        <v>0</v>
      </c>
      <c r="I411" s="48">
        <v>5885113</v>
      </c>
      <c r="J411" s="48">
        <v>5885113</v>
      </c>
      <c r="K411" s="13">
        <v>0</v>
      </c>
      <c r="L411" s="5">
        <v>0</v>
      </c>
      <c r="M411" s="5">
        <v>0</v>
      </c>
      <c r="N411" s="13" t="s">
        <v>1050</v>
      </c>
      <c r="O411" s="5">
        <v>0</v>
      </c>
      <c r="P411" s="5">
        <v>0</v>
      </c>
      <c r="Q411" s="13" t="s">
        <v>1050</v>
      </c>
      <c r="R411" s="5">
        <v>0</v>
      </c>
      <c r="S411" s="5">
        <v>0</v>
      </c>
      <c r="T411" s="13" t="s">
        <v>1050</v>
      </c>
      <c r="U411" s="48">
        <v>0</v>
      </c>
      <c r="V411" s="48">
        <v>0</v>
      </c>
      <c r="W411" s="13" t="s">
        <v>1050</v>
      </c>
      <c r="X411" s="5" t="s">
        <v>2048</v>
      </c>
      <c r="Y411" s="5" t="s">
        <v>2048</v>
      </c>
      <c r="Z411" s="13" t="s">
        <v>2048</v>
      </c>
      <c r="AA411" s="5">
        <v>7053958</v>
      </c>
      <c r="AB411" s="5">
        <v>7053958</v>
      </c>
      <c r="AC411" s="13">
        <v>0</v>
      </c>
      <c r="AD411" s="5">
        <v>292518</v>
      </c>
      <c r="AE411" s="5">
        <v>292518</v>
      </c>
      <c r="AF411" s="13">
        <v>0</v>
      </c>
      <c r="AG411" s="5">
        <v>1620116</v>
      </c>
      <c r="AH411" s="5">
        <v>1620116</v>
      </c>
      <c r="AI411" s="13">
        <v>0</v>
      </c>
      <c r="AJ411" s="5">
        <v>67797</v>
      </c>
      <c r="AK411" s="5">
        <v>67797</v>
      </c>
      <c r="AL411" s="13">
        <v>0</v>
      </c>
      <c r="AM411" s="5">
        <v>1620116</v>
      </c>
      <c r="AN411" s="5">
        <v>1620116</v>
      </c>
      <c r="AO411" s="13">
        <v>0</v>
      </c>
      <c r="AP411" s="5">
        <v>67797</v>
      </c>
      <c r="AQ411" s="5">
        <v>67797</v>
      </c>
      <c r="AR411" s="13">
        <v>0</v>
      </c>
    </row>
    <row r="412" spans="1:44" x14ac:dyDescent="0.25">
      <c r="A412" s="1" t="s">
        <v>808</v>
      </c>
      <c r="B412" s="2" t="s">
        <v>809</v>
      </c>
      <c r="C412" s="5">
        <v>14642327</v>
      </c>
      <c r="D412" s="5">
        <v>14642327</v>
      </c>
      <c r="E412" s="13">
        <v>0</v>
      </c>
      <c r="F412" s="14">
        <v>72994003</v>
      </c>
      <c r="G412" s="14">
        <v>72994003</v>
      </c>
      <c r="H412" s="13">
        <v>0</v>
      </c>
      <c r="I412" s="48">
        <v>105255944</v>
      </c>
      <c r="J412" s="48">
        <v>105255944</v>
      </c>
      <c r="K412" s="13">
        <v>0</v>
      </c>
      <c r="L412" s="5">
        <v>155.1</v>
      </c>
      <c r="M412" s="5">
        <v>155.1</v>
      </c>
      <c r="N412" s="13">
        <v>0</v>
      </c>
      <c r="O412" s="5">
        <v>8353799</v>
      </c>
      <c r="P412" s="5">
        <v>8353799</v>
      </c>
      <c r="Q412" s="13">
        <v>0</v>
      </c>
      <c r="R412" s="5">
        <v>129674423</v>
      </c>
      <c r="S412" s="5">
        <v>129674423</v>
      </c>
      <c r="T412" s="13">
        <v>0</v>
      </c>
      <c r="U412" s="48">
        <v>84996679</v>
      </c>
      <c r="V412" s="48">
        <v>84996679</v>
      </c>
      <c r="W412" s="13">
        <v>0</v>
      </c>
      <c r="X412" s="5" t="s">
        <v>2049</v>
      </c>
      <c r="Y412" s="5" t="s">
        <v>2049</v>
      </c>
      <c r="Z412" s="13" t="s">
        <v>2048</v>
      </c>
      <c r="AA412" s="5">
        <v>202668426</v>
      </c>
      <c r="AB412" s="5">
        <v>202668426</v>
      </c>
      <c r="AC412" s="13">
        <v>0</v>
      </c>
      <c r="AD412" s="5">
        <v>31652903</v>
      </c>
      <c r="AE412" s="5">
        <v>31652903</v>
      </c>
      <c r="AF412" s="13">
        <v>0</v>
      </c>
      <c r="AG412" s="5">
        <v>22996126</v>
      </c>
      <c r="AH412" s="5">
        <v>22996126</v>
      </c>
      <c r="AI412" s="13">
        <v>0</v>
      </c>
      <c r="AJ412" s="5">
        <v>1337001</v>
      </c>
      <c r="AK412" s="5">
        <v>1337001</v>
      </c>
      <c r="AL412" s="13">
        <v>0</v>
      </c>
      <c r="AM412" s="5">
        <v>22996126</v>
      </c>
      <c r="AN412" s="5">
        <v>22996126</v>
      </c>
      <c r="AO412" s="13">
        <v>0</v>
      </c>
      <c r="AP412" s="5">
        <v>1337001</v>
      </c>
      <c r="AQ412" s="5">
        <v>1337001</v>
      </c>
      <c r="AR412" s="13">
        <v>0</v>
      </c>
    </row>
    <row r="413" spans="1:44" x14ac:dyDescent="0.25">
      <c r="A413" s="1" t="s">
        <v>810</v>
      </c>
      <c r="B413" s="2" t="s">
        <v>811</v>
      </c>
      <c r="C413" s="5">
        <v>680962</v>
      </c>
      <c r="D413" s="5">
        <v>680962</v>
      </c>
      <c r="E413" s="13">
        <v>0</v>
      </c>
      <c r="F413" s="14">
        <v>1990057</v>
      </c>
      <c r="G413" s="14">
        <v>1990057</v>
      </c>
      <c r="H413" s="13">
        <v>0</v>
      </c>
      <c r="I413" s="48">
        <v>2955753</v>
      </c>
      <c r="J413" s="48">
        <v>2955753</v>
      </c>
      <c r="K413" s="13">
        <v>0</v>
      </c>
      <c r="L413" s="5">
        <v>0</v>
      </c>
      <c r="M413" s="5">
        <v>0</v>
      </c>
      <c r="N413" s="13" t="s">
        <v>1050</v>
      </c>
      <c r="O413" s="5">
        <v>0</v>
      </c>
      <c r="P413" s="5">
        <v>0</v>
      </c>
      <c r="Q413" s="13" t="s">
        <v>1050</v>
      </c>
      <c r="R413" s="5">
        <v>0</v>
      </c>
      <c r="S413" s="5">
        <v>0</v>
      </c>
      <c r="T413" s="13" t="s">
        <v>1050</v>
      </c>
      <c r="U413" s="48">
        <v>0</v>
      </c>
      <c r="V413" s="48">
        <v>0</v>
      </c>
      <c r="W413" s="13" t="s">
        <v>1050</v>
      </c>
      <c r="X413" s="5" t="s">
        <v>2048</v>
      </c>
      <c r="Y413" s="5" t="s">
        <v>2048</v>
      </c>
      <c r="Z413" s="13" t="s">
        <v>2048</v>
      </c>
      <c r="AA413" s="5">
        <v>1990057</v>
      </c>
      <c r="AB413" s="5">
        <v>1990057</v>
      </c>
      <c r="AC413" s="13">
        <v>0</v>
      </c>
      <c r="AD413" s="5">
        <v>223763</v>
      </c>
      <c r="AE413" s="5">
        <v>223763</v>
      </c>
      <c r="AF413" s="13">
        <v>0</v>
      </c>
      <c r="AG413" s="5">
        <v>680962</v>
      </c>
      <c r="AH413" s="5">
        <v>680962</v>
      </c>
      <c r="AI413" s="13">
        <v>0</v>
      </c>
      <c r="AJ413" s="5">
        <v>39611</v>
      </c>
      <c r="AK413" s="5">
        <v>39611</v>
      </c>
      <c r="AL413" s="13">
        <v>0</v>
      </c>
      <c r="AM413" s="5">
        <v>680962</v>
      </c>
      <c r="AN413" s="5">
        <v>680962</v>
      </c>
      <c r="AO413" s="13">
        <v>0</v>
      </c>
      <c r="AP413" s="5">
        <v>39611</v>
      </c>
      <c r="AQ413" s="5">
        <v>39611</v>
      </c>
      <c r="AR413" s="13">
        <v>0</v>
      </c>
    </row>
    <row r="414" spans="1:44" x14ac:dyDescent="0.25">
      <c r="A414" s="1" t="s">
        <v>812</v>
      </c>
      <c r="B414" s="2" t="s">
        <v>813</v>
      </c>
      <c r="C414" s="5">
        <v>37492912</v>
      </c>
      <c r="D414" s="5">
        <v>37492912</v>
      </c>
      <c r="E414" s="13">
        <v>0</v>
      </c>
      <c r="F414" s="14">
        <v>183429566</v>
      </c>
      <c r="G414" s="14">
        <v>183429566</v>
      </c>
      <c r="H414" s="13">
        <v>0</v>
      </c>
      <c r="I414" s="48">
        <v>206789017</v>
      </c>
      <c r="J414" s="48">
        <v>206789017</v>
      </c>
      <c r="K414" s="13">
        <v>0</v>
      </c>
      <c r="L414" s="5">
        <v>0</v>
      </c>
      <c r="M414" s="5">
        <v>0</v>
      </c>
      <c r="N414" s="13" t="s">
        <v>1050</v>
      </c>
      <c r="O414" s="5">
        <v>0</v>
      </c>
      <c r="P414" s="5">
        <v>0</v>
      </c>
      <c r="Q414" s="13" t="s">
        <v>1050</v>
      </c>
      <c r="R414" s="5">
        <v>0</v>
      </c>
      <c r="S414" s="5">
        <v>0</v>
      </c>
      <c r="T414" s="13" t="s">
        <v>1050</v>
      </c>
      <c r="U414" s="48">
        <v>0</v>
      </c>
      <c r="V414" s="48">
        <v>0</v>
      </c>
      <c r="W414" s="13" t="s">
        <v>1050</v>
      </c>
      <c r="X414" s="5" t="s">
        <v>2048</v>
      </c>
      <c r="Y414" s="5" t="s">
        <v>2048</v>
      </c>
      <c r="Z414" s="13" t="s">
        <v>2048</v>
      </c>
      <c r="AA414" s="5">
        <v>183429566</v>
      </c>
      <c r="AB414" s="5">
        <v>183429566</v>
      </c>
      <c r="AC414" s="13">
        <v>0</v>
      </c>
      <c r="AD414" s="5">
        <v>39919587</v>
      </c>
      <c r="AE414" s="5">
        <v>39919587</v>
      </c>
      <c r="AF414" s="13">
        <v>0</v>
      </c>
      <c r="AG414" s="5">
        <v>37492912</v>
      </c>
      <c r="AH414" s="5">
        <v>37492912</v>
      </c>
      <c r="AI414" s="13">
        <v>0</v>
      </c>
      <c r="AJ414" s="5">
        <v>2356042</v>
      </c>
      <c r="AK414" s="5">
        <v>2356042</v>
      </c>
      <c r="AL414" s="13">
        <v>0</v>
      </c>
      <c r="AM414" s="5">
        <v>37492912</v>
      </c>
      <c r="AN414" s="5">
        <v>37492912</v>
      </c>
      <c r="AO414" s="13">
        <v>0</v>
      </c>
      <c r="AP414" s="5">
        <v>2356042</v>
      </c>
      <c r="AQ414" s="5">
        <v>2356042</v>
      </c>
      <c r="AR414" s="13">
        <v>0</v>
      </c>
    </row>
    <row r="415" spans="1:44" x14ac:dyDescent="0.25">
      <c r="A415" s="1" t="s">
        <v>814</v>
      </c>
      <c r="B415" s="2" t="s">
        <v>815</v>
      </c>
      <c r="C415" s="5">
        <v>49166967</v>
      </c>
      <c r="D415" s="5">
        <v>49166967</v>
      </c>
      <c r="E415" s="13">
        <v>0</v>
      </c>
      <c r="F415" s="14">
        <v>311734550</v>
      </c>
      <c r="G415" s="14">
        <v>311734550</v>
      </c>
      <c r="H415" s="13">
        <v>0</v>
      </c>
      <c r="I415" s="48">
        <v>254424306</v>
      </c>
      <c r="J415" s="48">
        <v>254424306</v>
      </c>
      <c r="K415" s="13">
        <v>0</v>
      </c>
      <c r="L415" s="5">
        <v>268.10000000000002</v>
      </c>
      <c r="M415" s="5">
        <v>268.10000000000002</v>
      </c>
      <c r="N415" s="13">
        <v>0</v>
      </c>
      <c r="O415" s="5">
        <v>11290000</v>
      </c>
      <c r="P415" s="5">
        <v>11290000</v>
      </c>
      <c r="Q415" s="13">
        <v>0</v>
      </c>
      <c r="R415" s="5">
        <v>279912745</v>
      </c>
      <c r="S415" s="5">
        <v>279912745</v>
      </c>
      <c r="T415" s="13">
        <v>0</v>
      </c>
      <c r="U415" s="48">
        <v>135612743</v>
      </c>
      <c r="V415" s="48">
        <v>135612743</v>
      </c>
      <c r="W415" s="13">
        <v>0</v>
      </c>
      <c r="X415" s="5" t="s">
        <v>2049</v>
      </c>
      <c r="Y415" s="5" t="s">
        <v>2049</v>
      </c>
      <c r="Z415" s="13" t="s">
        <v>2048</v>
      </c>
      <c r="AA415" s="5">
        <v>591647295</v>
      </c>
      <c r="AB415" s="5">
        <v>591647295</v>
      </c>
      <c r="AC415" s="13">
        <v>0</v>
      </c>
      <c r="AD415" s="5">
        <v>97165951</v>
      </c>
      <c r="AE415" s="5">
        <v>97165951</v>
      </c>
      <c r="AF415" s="13">
        <v>0</v>
      </c>
      <c r="AG415" s="5">
        <v>60456967</v>
      </c>
      <c r="AH415" s="5">
        <v>60456967</v>
      </c>
      <c r="AI415" s="13">
        <v>0</v>
      </c>
      <c r="AJ415" s="5">
        <v>3606413</v>
      </c>
      <c r="AK415" s="5">
        <v>3606413</v>
      </c>
      <c r="AL415" s="13">
        <v>0</v>
      </c>
      <c r="AM415" s="5">
        <v>60456967</v>
      </c>
      <c r="AN415" s="5">
        <v>60456967</v>
      </c>
      <c r="AO415" s="13">
        <v>0</v>
      </c>
      <c r="AP415" s="5">
        <v>3606413</v>
      </c>
      <c r="AQ415" s="5">
        <v>3606413</v>
      </c>
      <c r="AR415" s="13">
        <v>0</v>
      </c>
    </row>
    <row r="416" spans="1:44" x14ac:dyDescent="0.25">
      <c r="A416" s="1" t="s">
        <v>816</v>
      </c>
      <c r="B416" s="2" t="s">
        <v>817</v>
      </c>
      <c r="C416" s="5">
        <v>62881726</v>
      </c>
      <c r="D416" s="5">
        <v>62881726</v>
      </c>
      <c r="E416" s="13">
        <v>0</v>
      </c>
      <c r="F416" s="14">
        <v>565962539</v>
      </c>
      <c r="G416" s="14">
        <v>565962539</v>
      </c>
      <c r="H416" s="13">
        <v>0</v>
      </c>
      <c r="I416" s="48">
        <v>1048963786</v>
      </c>
      <c r="J416" s="48">
        <v>1048963786</v>
      </c>
      <c r="K416" s="13">
        <v>0</v>
      </c>
      <c r="L416" s="5">
        <v>737.8</v>
      </c>
      <c r="M416" s="5">
        <v>737.8</v>
      </c>
      <c r="N416" s="13">
        <v>0</v>
      </c>
      <c r="O416" s="5">
        <v>74670151</v>
      </c>
      <c r="P416" s="5">
        <v>74670151</v>
      </c>
      <c r="Q416" s="13">
        <v>0</v>
      </c>
      <c r="R416" s="5">
        <v>1910631946</v>
      </c>
      <c r="S416" s="5">
        <v>1910631946</v>
      </c>
      <c r="T416" s="13">
        <v>0</v>
      </c>
      <c r="U416" s="48">
        <v>1139950326</v>
      </c>
      <c r="V416" s="48">
        <v>1139950326</v>
      </c>
      <c r="W416" s="13">
        <v>0</v>
      </c>
      <c r="X416" s="5" t="s">
        <v>2049</v>
      </c>
      <c r="Y416" s="5" t="s">
        <v>2049</v>
      </c>
      <c r="Z416" s="13" t="s">
        <v>2048</v>
      </c>
      <c r="AA416" s="5">
        <v>2476594485</v>
      </c>
      <c r="AB416" s="5">
        <v>2476594485</v>
      </c>
      <c r="AC416" s="13">
        <v>0</v>
      </c>
      <c r="AD416" s="5">
        <v>410827850</v>
      </c>
      <c r="AE416" s="5">
        <v>410827850</v>
      </c>
      <c r="AF416" s="13">
        <v>0</v>
      </c>
      <c r="AG416" s="5">
        <v>137551877</v>
      </c>
      <c r="AH416" s="5">
        <v>137551877</v>
      </c>
      <c r="AI416" s="13">
        <v>0</v>
      </c>
      <c r="AJ416" s="5">
        <v>9537782</v>
      </c>
      <c r="AK416" s="5">
        <v>9537782</v>
      </c>
      <c r="AL416" s="13">
        <v>0</v>
      </c>
      <c r="AM416" s="5">
        <v>137009700</v>
      </c>
      <c r="AN416" s="5">
        <v>137009700</v>
      </c>
      <c r="AO416" s="13">
        <v>0</v>
      </c>
      <c r="AP416" s="5">
        <v>9487951</v>
      </c>
      <c r="AQ416" s="5">
        <v>9487951</v>
      </c>
      <c r="AR416" s="13">
        <v>0</v>
      </c>
    </row>
    <row r="417" spans="1:44" x14ac:dyDescent="0.25">
      <c r="A417" s="1" t="s">
        <v>818</v>
      </c>
      <c r="B417" s="2" t="s">
        <v>819</v>
      </c>
      <c r="C417" s="5">
        <v>259312</v>
      </c>
      <c r="D417" s="5">
        <v>259312</v>
      </c>
      <c r="E417" s="13">
        <v>0</v>
      </c>
      <c r="F417" s="14">
        <v>1003760</v>
      </c>
      <c r="G417" s="14">
        <v>1003760</v>
      </c>
      <c r="H417" s="13">
        <v>0</v>
      </c>
      <c r="I417" s="48">
        <v>410421</v>
      </c>
      <c r="J417" s="48">
        <v>410421</v>
      </c>
      <c r="K417" s="13">
        <v>0</v>
      </c>
      <c r="L417" s="5">
        <v>0</v>
      </c>
      <c r="M417" s="5">
        <v>0</v>
      </c>
      <c r="N417" s="13" t="s">
        <v>1050</v>
      </c>
      <c r="O417" s="5">
        <v>0</v>
      </c>
      <c r="P417" s="5">
        <v>0</v>
      </c>
      <c r="Q417" s="13" t="s">
        <v>1050</v>
      </c>
      <c r="R417" s="5">
        <v>0</v>
      </c>
      <c r="S417" s="5">
        <v>0</v>
      </c>
      <c r="T417" s="13" t="s">
        <v>1050</v>
      </c>
      <c r="U417" s="48">
        <v>0</v>
      </c>
      <c r="V417" s="48">
        <v>0</v>
      </c>
      <c r="W417" s="13" t="s">
        <v>1050</v>
      </c>
      <c r="X417" s="5" t="s">
        <v>2048</v>
      </c>
      <c r="Y417" s="5" t="s">
        <v>2048</v>
      </c>
      <c r="Z417" s="13" t="s">
        <v>2048</v>
      </c>
      <c r="AA417" s="5">
        <v>1043053</v>
      </c>
      <c r="AB417" s="5">
        <v>1043053</v>
      </c>
      <c r="AC417" s="13">
        <v>0</v>
      </c>
      <c r="AD417" s="5">
        <v>291124</v>
      </c>
      <c r="AE417" s="5">
        <v>291124</v>
      </c>
      <c r="AF417" s="13">
        <v>0</v>
      </c>
      <c r="AG417" s="5">
        <v>303632</v>
      </c>
      <c r="AH417" s="5">
        <v>303632</v>
      </c>
      <c r="AI417" s="13">
        <v>0</v>
      </c>
      <c r="AJ417" s="5">
        <v>25544</v>
      </c>
      <c r="AK417" s="5">
        <v>25544</v>
      </c>
      <c r="AL417" s="13">
        <v>0</v>
      </c>
      <c r="AM417" s="5">
        <v>303632</v>
      </c>
      <c r="AN417" s="5">
        <v>303632</v>
      </c>
      <c r="AO417" s="13">
        <v>0</v>
      </c>
      <c r="AP417" s="5">
        <v>25544</v>
      </c>
      <c r="AQ417" s="5">
        <v>25544</v>
      </c>
      <c r="AR417" s="13">
        <v>0</v>
      </c>
    </row>
    <row r="418" spans="1:44" x14ac:dyDescent="0.25">
      <c r="A418" s="1" t="s">
        <v>820</v>
      </c>
      <c r="B418" s="2" t="s">
        <v>821</v>
      </c>
      <c r="C418" s="5">
        <v>21580199</v>
      </c>
      <c r="D418" s="5">
        <v>21580199</v>
      </c>
      <c r="E418" s="13">
        <v>0</v>
      </c>
      <c r="F418" s="14">
        <v>145992241</v>
      </c>
      <c r="G418" s="14">
        <v>145992241</v>
      </c>
      <c r="H418" s="13">
        <v>0</v>
      </c>
      <c r="I418" s="48">
        <v>281895047</v>
      </c>
      <c r="J418" s="48">
        <v>281895047</v>
      </c>
      <c r="K418" s="13">
        <v>0</v>
      </c>
      <c r="L418" s="5">
        <v>185.7</v>
      </c>
      <c r="M418" s="5">
        <v>185.7</v>
      </c>
      <c r="N418" s="13">
        <v>0</v>
      </c>
      <c r="O418" s="5">
        <v>5812504</v>
      </c>
      <c r="P418" s="5">
        <v>5812504</v>
      </c>
      <c r="Q418" s="13">
        <v>0</v>
      </c>
      <c r="R418" s="5">
        <v>188815257</v>
      </c>
      <c r="S418" s="5">
        <v>188815257</v>
      </c>
      <c r="T418" s="13">
        <v>0</v>
      </c>
      <c r="U418" s="48">
        <v>172783590</v>
      </c>
      <c r="V418" s="48">
        <v>172783590</v>
      </c>
      <c r="W418" s="13">
        <v>0</v>
      </c>
      <c r="X418" s="5" t="s">
        <v>2049</v>
      </c>
      <c r="Y418" s="5" t="s">
        <v>2049</v>
      </c>
      <c r="Z418" s="13" t="s">
        <v>2048</v>
      </c>
      <c r="AA418" s="5">
        <v>334807498</v>
      </c>
      <c r="AB418" s="5">
        <v>334807498</v>
      </c>
      <c r="AC418" s="13">
        <v>0</v>
      </c>
      <c r="AD418" s="5">
        <v>44136671</v>
      </c>
      <c r="AE418" s="5">
        <v>44136671</v>
      </c>
      <c r="AF418" s="13">
        <v>0</v>
      </c>
      <c r="AG418" s="5">
        <v>27392703</v>
      </c>
      <c r="AH418" s="5">
        <v>27392703</v>
      </c>
      <c r="AI418" s="13">
        <v>0</v>
      </c>
      <c r="AJ418" s="5">
        <v>2011701</v>
      </c>
      <c r="AK418" s="5">
        <v>2011701</v>
      </c>
      <c r="AL418" s="13">
        <v>0</v>
      </c>
      <c r="AM418" s="5">
        <v>27392703</v>
      </c>
      <c r="AN418" s="5">
        <v>27392703</v>
      </c>
      <c r="AO418" s="13">
        <v>0</v>
      </c>
      <c r="AP418" s="5">
        <v>2011701</v>
      </c>
      <c r="AQ418" s="5">
        <v>2011701</v>
      </c>
      <c r="AR418" s="13">
        <v>0</v>
      </c>
    </row>
    <row r="419" spans="1:44" x14ac:dyDescent="0.25">
      <c r="A419" s="1" t="s">
        <v>822</v>
      </c>
      <c r="B419" s="2" t="s">
        <v>823</v>
      </c>
      <c r="C419" s="5">
        <v>17054226</v>
      </c>
      <c r="D419" s="5">
        <v>17054226</v>
      </c>
      <c r="E419" s="13">
        <v>0</v>
      </c>
      <c r="F419" s="14">
        <v>81383481</v>
      </c>
      <c r="G419" s="14">
        <v>81383481</v>
      </c>
      <c r="H419" s="13">
        <v>0</v>
      </c>
      <c r="I419" s="48">
        <v>78387589</v>
      </c>
      <c r="J419" s="48">
        <v>78387589</v>
      </c>
      <c r="K419" s="13">
        <v>0</v>
      </c>
      <c r="L419" s="5">
        <v>39.700000000000003</v>
      </c>
      <c r="M419" s="5">
        <v>39.700000000000003</v>
      </c>
      <c r="N419" s="13">
        <v>0</v>
      </c>
      <c r="O419" s="5">
        <v>2495438</v>
      </c>
      <c r="P419" s="5">
        <v>2495438</v>
      </c>
      <c r="Q419" s="13">
        <v>0</v>
      </c>
      <c r="R419" s="5">
        <v>41288804</v>
      </c>
      <c r="S419" s="5">
        <v>41288804</v>
      </c>
      <c r="T419" s="13">
        <v>0</v>
      </c>
      <c r="U419" s="48">
        <v>78545503</v>
      </c>
      <c r="V419" s="48">
        <v>78545503</v>
      </c>
      <c r="W419" s="13">
        <v>0</v>
      </c>
      <c r="X419" s="5" t="s">
        <v>2048</v>
      </c>
      <c r="Y419" s="5" t="s">
        <v>2048</v>
      </c>
      <c r="Z419" s="13" t="s">
        <v>2048</v>
      </c>
      <c r="AA419" s="5">
        <v>81827896</v>
      </c>
      <c r="AB419" s="5">
        <v>81827896</v>
      </c>
      <c r="AC419" s="13">
        <v>0</v>
      </c>
      <c r="AD419" s="5">
        <v>18950269</v>
      </c>
      <c r="AE419" s="5">
        <v>18950269</v>
      </c>
      <c r="AF419" s="13">
        <v>0</v>
      </c>
      <c r="AG419" s="5">
        <v>13454428</v>
      </c>
      <c r="AH419" s="5">
        <v>13454428</v>
      </c>
      <c r="AI419" s="13">
        <v>0</v>
      </c>
      <c r="AJ419" s="5">
        <v>1322673</v>
      </c>
      <c r="AK419" s="5">
        <v>1322673</v>
      </c>
      <c r="AL419" s="13">
        <v>0</v>
      </c>
      <c r="AM419" s="5">
        <v>17498708</v>
      </c>
      <c r="AN419" s="5">
        <v>17498708</v>
      </c>
      <c r="AO419" s="13">
        <v>0</v>
      </c>
      <c r="AP419" s="5">
        <v>1683881</v>
      </c>
      <c r="AQ419" s="5">
        <v>1683881</v>
      </c>
      <c r="AR419" s="13">
        <v>0</v>
      </c>
    </row>
    <row r="420" spans="1:44" x14ac:dyDescent="0.25">
      <c r="A420" s="1" t="s">
        <v>824</v>
      </c>
      <c r="B420" s="2" t="s">
        <v>825</v>
      </c>
      <c r="C420" s="5">
        <v>887668</v>
      </c>
      <c r="D420" s="5">
        <v>887668</v>
      </c>
      <c r="E420" s="13">
        <v>0</v>
      </c>
      <c r="F420" s="14">
        <v>5925815</v>
      </c>
      <c r="G420" s="14">
        <v>5925815</v>
      </c>
      <c r="H420" s="13">
        <v>0</v>
      </c>
      <c r="I420" s="48">
        <v>6253223</v>
      </c>
      <c r="J420" s="48">
        <v>6253223</v>
      </c>
      <c r="K420" s="13">
        <v>0</v>
      </c>
      <c r="L420" s="5">
        <v>0</v>
      </c>
      <c r="M420" s="5">
        <v>0</v>
      </c>
      <c r="N420" s="13" t="s">
        <v>1050</v>
      </c>
      <c r="O420" s="5">
        <v>0</v>
      </c>
      <c r="P420" s="5">
        <v>0</v>
      </c>
      <c r="Q420" s="13" t="s">
        <v>1050</v>
      </c>
      <c r="R420" s="5">
        <v>0</v>
      </c>
      <c r="S420" s="5">
        <v>0</v>
      </c>
      <c r="T420" s="13" t="s">
        <v>1050</v>
      </c>
      <c r="U420" s="48">
        <v>0</v>
      </c>
      <c r="V420" s="48">
        <v>0</v>
      </c>
      <c r="W420" s="13" t="s">
        <v>1050</v>
      </c>
      <c r="X420" s="5" t="s">
        <v>2048</v>
      </c>
      <c r="Y420" s="5" t="s">
        <v>2048</v>
      </c>
      <c r="Z420" s="13" t="s">
        <v>2048</v>
      </c>
      <c r="AA420" s="5">
        <v>5925815</v>
      </c>
      <c r="AB420" s="5">
        <v>5925815</v>
      </c>
      <c r="AC420" s="13">
        <v>0</v>
      </c>
      <c r="AD420" s="5">
        <v>1219326</v>
      </c>
      <c r="AE420" s="5">
        <v>1219326</v>
      </c>
      <c r="AF420" s="13">
        <v>0</v>
      </c>
      <c r="AG420" s="5">
        <v>887668</v>
      </c>
      <c r="AH420" s="5">
        <v>887668</v>
      </c>
      <c r="AI420" s="13">
        <v>0</v>
      </c>
      <c r="AJ420" s="5">
        <v>60567</v>
      </c>
      <c r="AK420" s="5">
        <v>60567</v>
      </c>
      <c r="AL420" s="13">
        <v>0</v>
      </c>
      <c r="AM420" s="5">
        <v>841080</v>
      </c>
      <c r="AN420" s="5">
        <v>841080</v>
      </c>
      <c r="AO420" s="13">
        <v>0</v>
      </c>
      <c r="AP420" s="5">
        <v>59732</v>
      </c>
      <c r="AQ420" s="5">
        <v>59732</v>
      </c>
      <c r="AR420" s="13">
        <v>0</v>
      </c>
    </row>
    <row r="421" spans="1:44" x14ac:dyDescent="0.25">
      <c r="A421" s="1" t="s">
        <v>826</v>
      </c>
      <c r="B421" s="2" t="s">
        <v>827</v>
      </c>
      <c r="C421" s="5">
        <v>1120310</v>
      </c>
      <c r="D421" s="5">
        <v>1120310</v>
      </c>
      <c r="E421" s="13">
        <v>0</v>
      </c>
      <c r="F421" s="14">
        <v>5652555</v>
      </c>
      <c r="G421" s="14">
        <v>5652555</v>
      </c>
      <c r="H421" s="13">
        <v>0</v>
      </c>
      <c r="I421" s="48">
        <v>5749057</v>
      </c>
      <c r="J421" s="48">
        <v>5749057</v>
      </c>
      <c r="K421" s="13">
        <v>0</v>
      </c>
      <c r="L421" s="5">
        <v>0</v>
      </c>
      <c r="M421" s="5">
        <v>0</v>
      </c>
      <c r="N421" s="13" t="s">
        <v>1050</v>
      </c>
      <c r="O421" s="5">
        <v>0</v>
      </c>
      <c r="P421" s="5">
        <v>0</v>
      </c>
      <c r="Q421" s="13" t="s">
        <v>1050</v>
      </c>
      <c r="R421" s="5">
        <v>0</v>
      </c>
      <c r="S421" s="5">
        <v>0</v>
      </c>
      <c r="T421" s="13" t="s">
        <v>1050</v>
      </c>
      <c r="U421" s="48">
        <v>0</v>
      </c>
      <c r="V421" s="48">
        <v>0</v>
      </c>
      <c r="W421" s="13" t="s">
        <v>1050</v>
      </c>
      <c r="X421" s="5" t="s">
        <v>2048</v>
      </c>
      <c r="Y421" s="5" t="s">
        <v>2048</v>
      </c>
      <c r="Z421" s="13" t="s">
        <v>2048</v>
      </c>
      <c r="AA421" s="5">
        <v>5652555</v>
      </c>
      <c r="AB421" s="5">
        <v>5652555</v>
      </c>
      <c r="AC421" s="13">
        <v>0</v>
      </c>
      <c r="AD421" s="5">
        <v>2794315</v>
      </c>
      <c r="AE421" s="5">
        <v>2794315</v>
      </c>
      <c r="AF421" s="13">
        <v>0</v>
      </c>
      <c r="AG421" s="5">
        <v>1120310</v>
      </c>
      <c r="AH421" s="5">
        <v>1120310</v>
      </c>
      <c r="AI421" s="13">
        <v>0</v>
      </c>
      <c r="AJ421" s="5">
        <v>88978</v>
      </c>
      <c r="AK421" s="5">
        <v>88978</v>
      </c>
      <c r="AL421" s="13">
        <v>0</v>
      </c>
      <c r="AM421" s="5">
        <v>805926</v>
      </c>
      <c r="AN421" s="5">
        <v>805926</v>
      </c>
      <c r="AO421" s="13">
        <v>0</v>
      </c>
      <c r="AP421" s="5">
        <v>65201</v>
      </c>
      <c r="AQ421" s="5">
        <v>65201</v>
      </c>
      <c r="AR421" s="13">
        <v>0</v>
      </c>
    </row>
    <row r="422" spans="1:44" x14ac:dyDescent="0.25">
      <c r="A422" s="1" t="s">
        <v>828</v>
      </c>
      <c r="B422" s="2" t="s">
        <v>829</v>
      </c>
      <c r="C422" s="5">
        <v>3281208</v>
      </c>
      <c r="D422" s="5">
        <v>3281208</v>
      </c>
      <c r="E422" s="13">
        <v>0</v>
      </c>
      <c r="F422" s="14">
        <v>25748791</v>
      </c>
      <c r="G422" s="14">
        <v>25748791</v>
      </c>
      <c r="H422" s="13">
        <v>0</v>
      </c>
      <c r="I422" s="48">
        <v>27829845</v>
      </c>
      <c r="J422" s="48">
        <v>27829845</v>
      </c>
      <c r="K422" s="13">
        <v>0</v>
      </c>
      <c r="L422" s="5">
        <v>0</v>
      </c>
      <c r="M422" s="5">
        <v>0</v>
      </c>
      <c r="N422" s="13" t="s">
        <v>1050</v>
      </c>
      <c r="O422" s="5">
        <v>0</v>
      </c>
      <c r="P422" s="5">
        <v>0</v>
      </c>
      <c r="Q422" s="13" t="s">
        <v>1050</v>
      </c>
      <c r="R422" s="5">
        <v>0</v>
      </c>
      <c r="S422" s="5">
        <v>0</v>
      </c>
      <c r="T422" s="13" t="s">
        <v>1050</v>
      </c>
      <c r="U422" s="48">
        <v>0</v>
      </c>
      <c r="V422" s="48">
        <v>0</v>
      </c>
      <c r="W422" s="13" t="s">
        <v>1050</v>
      </c>
      <c r="X422" s="5" t="s">
        <v>2048</v>
      </c>
      <c r="Y422" s="5" t="s">
        <v>2048</v>
      </c>
      <c r="Z422" s="13" t="s">
        <v>2048</v>
      </c>
      <c r="AA422" s="5">
        <v>25748791</v>
      </c>
      <c r="AB422" s="5">
        <v>25748791</v>
      </c>
      <c r="AC422" s="13">
        <v>0</v>
      </c>
      <c r="AD422" s="5">
        <v>6408103</v>
      </c>
      <c r="AE422" s="5">
        <v>6408103</v>
      </c>
      <c r="AF422" s="13">
        <v>0</v>
      </c>
      <c r="AG422" s="5">
        <v>3281208</v>
      </c>
      <c r="AH422" s="5">
        <v>3281208</v>
      </c>
      <c r="AI422" s="13">
        <v>0</v>
      </c>
      <c r="AJ422" s="5">
        <v>249471</v>
      </c>
      <c r="AK422" s="5">
        <v>249471</v>
      </c>
      <c r="AL422" s="13">
        <v>0</v>
      </c>
      <c r="AM422" s="5">
        <v>2627848</v>
      </c>
      <c r="AN422" s="5">
        <v>2627848</v>
      </c>
      <c r="AO422" s="13">
        <v>0</v>
      </c>
      <c r="AP422" s="5">
        <v>219011</v>
      </c>
      <c r="AQ422" s="5">
        <v>219011</v>
      </c>
      <c r="AR422" s="13">
        <v>0</v>
      </c>
    </row>
    <row r="423" spans="1:44" x14ac:dyDescent="0.25">
      <c r="A423" s="1" t="s">
        <v>830</v>
      </c>
      <c r="B423" s="2" t="s">
        <v>831</v>
      </c>
      <c r="C423" s="5">
        <v>2920128</v>
      </c>
      <c r="D423" s="5">
        <v>2920128</v>
      </c>
      <c r="E423" s="13">
        <v>0</v>
      </c>
      <c r="F423" s="14">
        <v>14171375</v>
      </c>
      <c r="G423" s="14">
        <v>14171375</v>
      </c>
      <c r="H423" s="13">
        <v>0</v>
      </c>
      <c r="I423" s="48">
        <v>20581574</v>
      </c>
      <c r="J423" s="48">
        <v>20581574</v>
      </c>
      <c r="K423" s="13">
        <v>0</v>
      </c>
      <c r="L423" s="5">
        <v>23.6</v>
      </c>
      <c r="M423" s="5">
        <v>23.6</v>
      </c>
      <c r="N423" s="13">
        <v>0</v>
      </c>
      <c r="O423" s="5">
        <v>390440</v>
      </c>
      <c r="P423" s="5">
        <v>390440</v>
      </c>
      <c r="Q423" s="13">
        <v>0</v>
      </c>
      <c r="R423" s="5">
        <v>15980175</v>
      </c>
      <c r="S423" s="5">
        <v>15980175</v>
      </c>
      <c r="T423" s="13">
        <v>0</v>
      </c>
      <c r="U423" s="48">
        <v>7538364</v>
      </c>
      <c r="V423" s="48">
        <v>7538364</v>
      </c>
      <c r="W423" s="13">
        <v>0</v>
      </c>
      <c r="X423" s="5" t="s">
        <v>2049</v>
      </c>
      <c r="Y423" s="5" t="s">
        <v>2049</v>
      </c>
      <c r="Z423" s="13" t="s">
        <v>2048</v>
      </c>
      <c r="AA423" s="5">
        <v>30151550</v>
      </c>
      <c r="AB423" s="5">
        <v>30151550</v>
      </c>
      <c r="AC423" s="13">
        <v>0</v>
      </c>
      <c r="AD423" s="5">
        <v>3008279</v>
      </c>
      <c r="AE423" s="5">
        <v>3008279</v>
      </c>
      <c r="AF423" s="13">
        <v>0</v>
      </c>
      <c r="AG423" s="5">
        <v>3310568</v>
      </c>
      <c r="AH423" s="5">
        <v>3310568</v>
      </c>
      <c r="AI423" s="13">
        <v>0</v>
      </c>
      <c r="AJ423" s="5">
        <v>200621</v>
      </c>
      <c r="AK423" s="5">
        <v>200621</v>
      </c>
      <c r="AL423" s="13">
        <v>0</v>
      </c>
      <c r="AM423" s="5">
        <v>3310568</v>
      </c>
      <c r="AN423" s="5">
        <v>3310568</v>
      </c>
      <c r="AO423" s="13">
        <v>0</v>
      </c>
      <c r="AP423" s="5">
        <v>200621</v>
      </c>
      <c r="AQ423" s="5">
        <v>200621</v>
      </c>
      <c r="AR423" s="13">
        <v>0</v>
      </c>
    </row>
    <row r="424" spans="1:44" x14ac:dyDescent="0.25">
      <c r="A424" s="1" t="s">
        <v>832</v>
      </c>
      <c r="B424" s="2" t="s">
        <v>833</v>
      </c>
      <c r="C424" s="5">
        <v>2546404</v>
      </c>
      <c r="D424" s="5">
        <v>2546404</v>
      </c>
      <c r="E424" s="13">
        <v>0</v>
      </c>
      <c r="F424" s="14">
        <v>24177463</v>
      </c>
      <c r="G424" s="14">
        <v>24177463</v>
      </c>
      <c r="H424" s="13">
        <v>0</v>
      </c>
      <c r="I424" s="48">
        <v>34086535</v>
      </c>
      <c r="J424" s="48">
        <v>34086535</v>
      </c>
      <c r="K424" s="13">
        <v>0</v>
      </c>
      <c r="L424" s="5">
        <v>0</v>
      </c>
      <c r="M424" s="5">
        <v>0</v>
      </c>
      <c r="N424" s="13" t="s">
        <v>1050</v>
      </c>
      <c r="O424" s="5">
        <v>0</v>
      </c>
      <c r="P424" s="5">
        <v>0</v>
      </c>
      <c r="Q424" s="13" t="s">
        <v>1050</v>
      </c>
      <c r="R424" s="5">
        <v>0</v>
      </c>
      <c r="S424" s="5">
        <v>0</v>
      </c>
      <c r="T424" s="13" t="s">
        <v>1050</v>
      </c>
      <c r="U424" s="48">
        <v>0</v>
      </c>
      <c r="V424" s="48">
        <v>0</v>
      </c>
      <c r="W424" s="13" t="s">
        <v>1050</v>
      </c>
      <c r="X424" s="5" t="s">
        <v>2048</v>
      </c>
      <c r="Y424" s="5" t="s">
        <v>2048</v>
      </c>
      <c r="Z424" s="13" t="s">
        <v>2048</v>
      </c>
      <c r="AA424" s="5">
        <v>24177463</v>
      </c>
      <c r="AB424" s="5">
        <v>24177463</v>
      </c>
      <c r="AC424" s="13">
        <v>0</v>
      </c>
      <c r="AD424" s="5">
        <v>3745778</v>
      </c>
      <c r="AE424" s="5">
        <v>3745778</v>
      </c>
      <c r="AF424" s="13">
        <v>0</v>
      </c>
      <c r="AG424" s="5">
        <v>2546404</v>
      </c>
      <c r="AH424" s="5">
        <v>2546404</v>
      </c>
      <c r="AI424" s="13">
        <v>0</v>
      </c>
      <c r="AJ424" s="5">
        <v>187120</v>
      </c>
      <c r="AK424" s="5">
        <v>187120</v>
      </c>
      <c r="AL424" s="13">
        <v>0</v>
      </c>
      <c r="AM424" s="5">
        <v>2546404</v>
      </c>
      <c r="AN424" s="5">
        <v>2546404</v>
      </c>
      <c r="AO424" s="13">
        <v>0</v>
      </c>
      <c r="AP424" s="5">
        <v>187120</v>
      </c>
      <c r="AQ424" s="5">
        <v>187120</v>
      </c>
      <c r="AR424" s="13">
        <v>0</v>
      </c>
    </row>
    <row r="425" spans="1:44" x14ac:dyDescent="0.25">
      <c r="A425" s="1" t="s">
        <v>834</v>
      </c>
      <c r="B425" s="2" t="s">
        <v>835</v>
      </c>
      <c r="C425" s="5">
        <v>1159646</v>
      </c>
      <c r="D425" s="5">
        <v>1159646</v>
      </c>
      <c r="E425" s="13">
        <v>0</v>
      </c>
      <c r="F425" s="14">
        <v>3227227</v>
      </c>
      <c r="G425" s="14">
        <v>3227227</v>
      </c>
      <c r="H425" s="13">
        <v>0</v>
      </c>
      <c r="I425" s="48">
        <v>9453576</v>
      </c>
      <c r="J425" s="48">
        <v>9453576</v>
      </c>
      <c r="K425" s="13">
        <v>0</v>
      </c>
      <c r="L425" s="5">
        <v>0</v>
      </c>
      <c r="M425" s="5">
        <v>0</v>
      </c>
      <c r="N425" s="13" t="s">
        <v>1050</v>
      </c>
      <c r="O425" s="5">
        <v>0</v>
      </c>
      <c r="P425" s="5">
        <v>0</v>
      </c>
      <c r="Q425" s="13" t="s">
        <v>1050</v>
      </c>
      <c r="R425" s="5">
        <v>0</v>
      </c>
      <c r="S425" s="5">
        <v>0</v>
      </c>
      <c r="T425" s="13" t="s">
        <v>1050</v>
      </c>
      <c r="U425" s="48">
        <v>0</v>
      </c>
      <c r="V425" s="48">
        <v>0</v>
      </c>
      <c r="W425" s="13" t="s">
        <v>1050</v>
      </c>
      <c r="X425" s="5" t="s">
        <v>2048</v>
      </c>
      <c r="Y425" s="5" t="s">
        <v>2048</v>
      </c>
      <c r="Z425" s="13" t="s">
        <v>2048</v>
      </c>
      <c r="AA425" s="5">
        <v>3227227</v>
      </c>
      <c r="AB425" s="5">
        <v>3227227</v>
      </c>
      <c r="AC425" s="13">
        <v>0</v>
      </c>
      <c r="AD425" s="5">
        <v>981360</v>
      </c>
      <c r="AE425" s="5">
        <v>981360</v>
      </c>
      <c r="AF425" s="13">
        <v>0</v>
      </c>
      <c r="AG425" s="5">
        <v>1159646</v>
      </c>
      <c r="AH425" s="5">
        <v>1159646</v>
      </c>
      <c r="AI425" s="13">
        <v>0</v>
      </c>
      <c r="AJ425" s="5">
        <v>100741</v>
      </c>
      <c r="AK425" s="5">
        <v>100741</v>
      </c>
      <c r="AL425" s="13">
        <v>0</v>
      </c>
      <c r="AM425" s="5">
        <v>1099479</v>
      </c>
      <c r="AN425" s="5">
        <v>1099479</v>
      </c>
      <c r="AO425" s="13">
        <v>0</v>
      </c>
      <c r="AP425" s="5">
        <v>98562</v>
      </c>
      <c r="AQ425" s="5">
        <v>98562</v>
      </c>
      <c r="AR425" s="13">
        <v>0</v>
      </c>
    </row>
    <row r="426" spans="1:44" x14ac:dyDescent="0.25">
      <c r="A426" s="1" t="s">
        <v>836</v>
      </c>
      <c r="B426" s="2" t="s">
        <v>837</v>
      </c>
      <c r="C426" s="5">
        <v>1729258</v>
      </c>
      <c r="D426" s="5">
        <v>1729258</v>
      </c>
      <c r="E426" s="13">
        <v>0</v>
      </c>
      <c r="F426" s="14">
        <v>11155108</v>
      </c>
      <c r="G426" s="14">
        <v>11155108</v>
      </c>
      <c r="H426" s="13">
        <v>0</v>
      </c>
      <c r="I426" s="48">
        <v>5066517</v>
      </c>
      <c r="J426" s="48">
        <v>5066517</v>
      </c>
      <c r="K426" s="13">
        <v>0</v>
      </c>
      <c r="L426" s="5">
        <v>0</v>
      </c>
      <c r="M426" s="5">
        <v>0</v>
      </c>
      <c r="N426" s="13" t="s">
        <v>1050</v>
      </c>
      <c r="O426" s="5">
        <v>0</v>
      </c>
      <c r="P426" s="5">
        <v>0</v>
      </c>
      <c r="Q426" s="13" t="s">
        <v>1050</v>
      </c>
      <c r="R426" s="5">
        <v>0</v>
      </c>
      <c r="S426" s="5">
        <v>0</v>
      </c>
      <c r="T426" s="13" t="s">
        <v>1050</v>
      </c>
      <c r="U426" s="48">
        <v>0</v>
      </c>
      <c r="V426" s="48">
        <v>0</v>
      </c>
      <c r="W426" s="13" t="s">
        <v>1050</v>
      </c>
      <c r="X426" s="5" t="s">
        <v>2048</v>
      </c>
      <c r="Y426" s="5" t="s">
        <v>2048</v>
      </c>
      <c r="Z426" s="13" t="s">
        <v>2048</v>
      </c>
      <c r="AA426" s="5">
        <v>11155108</v>
      </c>
      <c r="AB426" s="5">
        <v>11155108</v>
      </c>
      <c r="AC426" s="13">
        <v>0</v>
      </c>
      <c r="AD426" s="5">
        <v>1013583</v>
      </c>
      <c r="AE426" s="5">
        <v>1013583</v>
      </c>
      <c r="AF426" s="13">
        <v>0</v>
      </c>
      <c r="AG426" s="5">
        <v>1729258</v>
      </c>
      <c r="AH426" s="5">
        <v>1729258</v>
      </c>
      <c r="AI426" s="13">
        <v>0</v>
      </c>
      <c r="AJ426" s="5">
        <v>92369</v>
      </c>
      <c r="AK426" s="5">
        <v>92369</v>
      </c>
      <c r="AL426" s="13">
        <v>0</v>
      </c>
      <c r="AM426" s="5">
        <v>1608238</v>
      </c>
      <c r="AN426" s="5">
        <v>1608238</v>
      </c>
      <c r="AO426" s="13">
        <v>0</v>
      </c>
      <c r="AP426" s="5">
        <v>89889</v>
      </c>
      <c r="AQ426" s="5">
        <v>89889</v>
      </c>
      <c r="AR426" s="13">
        <v>0</v>
      </c>
    </row>
    <row r="427" spans="1:44" x14ac:dyDescent="0.25">
      <c r="A427" s="1" t="s">
        <v>838</v>
      </c>
      <c r="B427" s="2" t="s">
        <v>839</v>
      </c>
      <c r="C427" s="5">
        <v>2869544</v>
      </c>
      <c r="D427" s="5">
        <v>2869544</v>
      </c>
      <c r="E427" s="13">
        <v>0</v>
      </c>
      <c r="F427" s="14">
        <v>16053494</v>
      </c>
      <c r="G427" s="14">
        <v>16053494</v>
      </c>
      <c r="H427" s="13">
        <v>0</v>
      </c>
      <c r="I427" s="48">
        <v>25396966</v>
      </c>
      <c r="J427" s="48">
        <v>25396966</v>
      </c>
      <c r="K427" s="13">
        <v>0</v>
      </c>
      <c r="L427" s="5">
        <v>62</v>
      </c>
      <c r="M427" s="5">
        <v>62</v>
      </c>
      <c r="N427" s="13">
        <v>0</v>
      </c>
      <c r="O427" s="5">
        <v>728491</v>
      </c>
      <c r="P427" s="5">
        <v>728491</v>
      </c>
      <c r="Q427" s="13">
        <v>0</v>
      </c>
      <c r="R427" s="5">
        <v>15365465</v>
      </c>
      <c r="S427" s="5">
        <v>15365465</v>
      </c>
      <c r="T427" s="13">
        <v>0</v>
      </c>
      <c r="U427" s="48">
        <v>22706058</v>
      </c>
      <c r="V427" s="48">
        <v>22706058</v>
      </c>
      <c r="W427" s="13">
        <v>0</v>
      </c>
      <c r="X427" s="5" t="s">
        <v>2049</v>
      </c>
      <c r="Y427" s="5" t="s">
        <v>2049</v>
      </c>
      <c r="Z427" s="13" t="s">
        <v>2048</v>
      </c>
      <c r="AA427" s="5">
        <v>31418959</v>
      </c>
      <c r="AB427" s="5">
        <v>31418959</v>
      </c>
      <c r="AC427" s="13">
        <v>0</v>
      </c>
      <c r="AD427" s="5">
        <v>3592113</v>
      </c>
      <c r="AE427" s="5">
        <v>3592113</v>
      </c>
      <c r="AF427" s="13">
        <v>0</v>
      </c>
      <c r="AG427" s="5">
        <v>3598035</v>
      </c>
      <c r="AH427" s="5">
        <v>3598035</v>
      </c>
      <c r="AI427" s="13">
        <v>0</v>
      </c>
      <c r="AJ427" s="5">
        <v>250056</v>
      </c>
      <c r="AK427" s="5">
        <v>250056</v>
      </c>
      <c r="AL427" s="13">
        <v>0</v>
      </c>
      <c r="AM427" s="5">
        <v>3598035</v>
      </c>
      <c r="AN427" s="5">
        <v>3598035</v>
      </c>
      <c r="AO427" s="13">
        <v>0</v>
      </c>
      <c r="AP427" s="5">
        <v>250056</v>
      </c>
      <c r="AQ427" s="5">
        <v>250056</v>
      </c>
      <c r="AR427" s="13">
        <v>0</v>
      </c>
    </row>
    <row r="428" spans="1:44" x14ac:dyDescent="0.25">
      <c r="A428" s="1" t="s">
        <v>840</v>
      </c>
      <c r="B428" s="2" t="s">
        <v>841</v>
      </c>
      <c r="C428" s="5">
        <v>6491444</v>
      </c>
      <c r="D428" s="5">
        <v>6491444</v>
      </c>
      <c r="E428" s="13">
        <v>0</v>
      </c>
      <c r="F428" s="14">
        <v>20205699</v>
      </c>
      <c r="G428" s="14">
        <v>20205699</v>
      </c>
      <c r="H428" s="13">
        <v>0</v>
      </c>
      <c r="I428" s="48">
        <v>37730693</v>
      </c>
      <c r="J428" s="48">
        <v>37730693</v>
      </c>
      <c r="K428" s="13">
        <v>0</v>
      </c>
      <c r="L428" s="5">
        <v>0</v>
      </c>
      <c r="M428" s="5">
        <v>0</v>
      </c>
      <c r="N428" s="13" t="s">
        <v>1050</v>
      </c>
      <c r="O428" s="5">
        <v>0</v>
      </c>
      <c r="P428" s="5">
        <v>0</v>
      </c>
      <c r="Q428" s="13" t="s">
        <v>1050</v>
      </c>
      <c r="R428" s="5">
        <v>0</v>
      </c>
      <c r="S428" s="5">
        <v>0</v>
      </c>
      <c r="T428" s="13" t="s">
        <v>1050</v>
      </c>
      <c r="U428" s="48">
        <v>0</v>
      </c>
      <c r="V428" s="48">
        <v>0</v>
      </c>
      <c r="W428" s="13" t="s">
        <v>1050</v>
      </c>
      <c r="X428" s="5" t="s">
        <v>2048</v>
      </c>
      <c r="Y428" s="5" t="s">
        <v>2048</v>
      </c>
      <c r="Z428" s="13" t="s">
        <v>2048</v>
      </c>
      <c r="AA428" s="5">
        <v>20205699</v>
      </c>
      <c r="AB428" s="5">
        <v>20205699</v>
      </c>
      <c r="AC428" s="13">
        <v>0</v>
      </c>
      <c r="AD428" s="5">
        <v>3998981</v>
      </c>
      <c r="AE428" s="5">
        <v>3998981</v>
      </c>
      <c r="AF428" s="13">
        <v>0</v>
      </c>
      <c r="AG428" s="5">
        <v>6491444</v>
      </c>
      <c r="AH428" s="5">
        <v>6491444</v>
      </c>
      <c r="AI428" s="13">
        <v>0</v>
      </c>
      <c r="AJ428" s="5">
        <v>443251</v>
      </c>
      <c r="AK428" s="5">
        <v>443251</v>
      </c>
      <c r="AL428" s="13">
        <v>0</v>
      </c>
      <c r="AM428" s="5">
        <v>6361611</v>
      </c>
      <c r="AN428" s="5">
        <v>6361611</v>
      </c>
      <c r="AO428" s="13">
        <v>0</v>
      </c>
      <c r="AP428" s="5">
        <v>432844</v>
      </c>
      <c r="AQ428" s="5">
        <v>432844</v>
      </c>
      <c r="AR428" s="13">
        <v>0</v>
      </c>
    </row>
    <row r="429" spans="1:44" x14ac:dyDescent="0.25">
      <c r="A429" s="1" t="s">
        <v>842</v>
      </c>
      <c r="B429" s="2" t="s">
        <v>843</v>
      </c>
      <c r="C429" s="5">
        <v>307827</v>
      </c>
      <c r="D429" s="5">
        <v>307827</v>
      </c>
      <c r="E429" s="13">
        <v>0</v>
      </c>
      <c r="F429" s="14">
        <v>528530</v>
      </c>
      <c r="G429" s="14">
        <v>528530</v>
      </c>
      <c r="H429" s="13">
        <v>0</v>
      </c>
      <c r="I429" s="48">
        <v>2048288</v>
      </c>
      <c r="J429" s="48">
        <v>2048288</v>
      </c>
      <c r="K429" s="13">
        <v>0</v>
      </c>
      <c r="L429" s="5">
        <v>0</v>
      </c>
      <c r="M429" s="5">
        <v>0</v>
      </c>
      <c r="N429" s="13" t="s">
        <v>1050</v>
      </c>
      <c r="O429" s="5">
        <v>0</v>
      </c>
      <c r="P429" s="5">
        <v>0</v>
      </c>
      <c r="Q429" s="13" t="s">
        <v>1050</v>
      </c>
      <c r="R429" s="5">
        <v>0</v>
      </c>
      <c r="S429" s="5">
        <v>0</v>
      </c>
      <c r="T429" s="13" t="s">
        <v>1050</v>
      </c>
      <c r="U429" s="48">
        <v>0</v>
      </c>
      <c r="V429" s="48">
        <v>0</v>
      </c>
      <c r="W429" s="13" t="s">
        <v>1050</v>
      </c>
      <c r="X429" s="5" t="s">
        <v>2048</v>
      </c>
      <c r="Y429" s="5" t="s">
        <v>2048</v>
      </c>
      <c r="Z429" s="13" t="s">
        <v>2048</v>
      </c>
      <c r="AA429" s="5">
        <v>528530</v>
      </c>
      <c r="AB429" s="5">
        <v>528530</v>
      </c>
      <c r="AC429" s="13">
        <v>0</v>
      </c>
      <c r="AD429" s="5">
        <v>125524</v>
      </c>
      <c r="AE429" s="5">
        <v>125524</v>
      </c>
      <c r="AF429" s="13">
        <v>0</v>
      </c>
      <c r="AG429" s="5">
        <v>307827</v>
      </c>
      <c r="AH429" s="5">
        <v>307827</v>
      </c>
      <c r="AI429" s="13">
        <v>0</v>
      </c>
      <c r="AJ429" s="5">
        <v>23706</v>
      </c>
      <c r="AK429" s="5">
        <v>23706</v>
      </c>
      <c r="AL429" s="13">
        <v>0</v>
      </c>
      <c r="AM429" s="5">
        <v>307827</v>
      </c>
      <c r="AN429" s="5">
        <v>307827</v>
      </c>
      <c r="AO429" s="13">
        <v>0</v>
      </c>
      <c r="AP429" s="5">
        <v>23706</v>
      </c>
      <c r="AQ429" s="5">
        <v>23706</v>
      </c>
      <c r="AR429" s="13">
        <v>0</v>
      </c>
    </row>
    <row r="430" spans="1:44" x14ac:dyDescent="0.25">
      <c r="A430" s="1" t="s">
        <v>844</v>
      </c>
      <c r="B430" s="2" t="s">
        <v>845</v>
      </c>
      <c r="C430" s="5">
        <v>3274779</v>
      </c>
      <c r="D430" s="5">
        <v>3274779</v>
      </c>
      <c r="E430" s="13">
        <v>0</v>
      </c>
      <c r="F430" s="14">
        <v>8581780</v>
      </c>
      <c r="G430" s="14">
        <v>8581780</v>
      </c>
      <c r="H430" s="13">
        <v>0</v>
      </c>
      <c r="I430" s="48">
        <v>21331325</v>
      </c>
      <c r="J430" s="48">
        <v>21331325</v>
      </c>
      <c r="K430" s="13">
        <v>0</v>
      </c>
      <c r="L430" s="5">
        <v>1.4</v>
      </c>
      <c r="M430" s="5">
        <v>1.4</v>
      </c>
      <c r="N430" s="13">
        <v>0</v>
      </c>
      <c r="O430" s="5">
        <v>15731</v>
      </c>
      <c r="P430" s="5">
        <v>15731</v>
      </c>
      <c r="Q430" s="13">
        <v>0</v>
      </c>
      <c r="R430" s="5">
        <v>324447</v>
      </c>
      <c r="S430" s="5">
        <v>324447</v>
      </c>
      <c r="T430" s="13">
        <v>0</v>
      </c>
      <c r="U430" s="48">
        <v>892998</v>
      </c>
      <c r="V430" s="48">
        <v>892998</v>
      </c>
      <c r="W430" s="13">
        <v>0</v>
      </c>
      <c r="X430" s="5" t="s">
        <v>2048</v>
      </c>
      <c r="Y430" s="5" t="s">
        <v>2048</v>
      </c>
      <c r="Z430" s="13" t="s">
        <v>2048</v>
      </c>
      <c r="AA430" s="5">
        <v>8906227</v>
      </c>
      <c r="AB430" s="5">
        <v>8906227</v>
      </c>
      <c r="AC430" s="13">
        <v>0</v>
      </c>
      <c r="AD430" s="5">
        <v>3909196</v>
      </c>
      <c r="AE430" s="5">
        <v>3909196</v>
      </c>
      <c r="AF430" s="13">
        <v>0</v>
      </c>
      <c r="AG430" s="5">
        <v>3290510</v>
      </c>
      <c r="AH430" s="5">
        <v>3290510</v>
      </c>
      <c r="AI430" s="13">
        <v>0</v>
      </c>
      <c r="AJ430" s="5">
        <v>245502</v>
      </c>
      <c r="AK430" s="5">
        <v>245502</v>
      </c>
      <c r="AL430" s="13">
        <v>0</v>
      </c>
      <c r="AM430" s="5">
        <v>3290510</v>
      </c>
      <c r="AN430" s="5">
        <v>3290510</v>
      </c>
      <c r="AO430" s="13">
        <v>0</v>
      </c>
      <c r="AP430" s="5">
        <v>245502</v>
      </c>
      <c r="AQ430" s="5">
        <v>245502</v>
      </c>
      <c r="AR430" s="13">
        <v>0</v>
      </c>
    </row>
    <row r="431" spans="1:44" x14ac:dyDescent="0.25">
      <c r="A431" s="1" t="s">
        <v>846</v>
      </c>
      <c r="B431" s="2" t="s">
        <v>847</v>
      </c>
      <c r="C431" s="5">
        <v>3799227</v>
      </c>
      <c r="D431" s="5">
        <v>3799227</v>
      </c>
      <c r="E431" s="13">
        <v>0</v>
      </c>
      <c r="F431" s="14">
        <v>11864487</v>
      </c>
      <c r="G431" s="14">
        <v>11864487</v>
      </c>
      <c r="H431" s="13">
        <v>0</v>
      </c>
      <c r="I431" s="48">
        <v>23392993</v>
      </c>
      <c r="J431" s="48">
        <v>23392993</v>
      </c>
      <c r="K431" s="13">
        <v>0</v>
      </c>
      <c r="L431" s="5">
        <v>0</v>
      </c>
      <c r="M431" s="5">
        <v>0</v>
      </c>
      <c r="N431" s="13" t="s">
        <v>1050</v>
      </c>
      <c r="O431" s="5">
        <v>0</v>
      </c>
      <c r="P431" s="5">
        <v>0</v>
      </c>
      <c r="Q431" s="13" t="s">
        <v>1050</v>
      </c>
      <c r="R431" s="5">
        <v>0</v>
      </c>
      <c r="S431" s="5">
        <v>0</v>
      </c>
      <c r="T431" s="13" t="s">
        <v>1050</v>
      </c>
      <c r="U431" s="48">
        <v>0</v>
      </c>
      <c r="V431" s="48">
        <v>0</v>
      </c>
      <c r="W431" s="13" t="s">
        <v>1050</v>
      </c>
      <c r="X431" s="5" t="s">
        <v>2048</v>
      </c>
      <c r="Y431" s="5" t="s">
        <v>2048</v>
      </c>
      <c r="Z431" s="13" t="s">
        <v>2048</v>
      </c>
      <c r="AA431" s="5">
        <v>11864487</v>
      </c>
      <c r="AB431" s="5">
        <v>11864487</v>
      </c>
      <c r="AC431" s="13">
        <v>0</v>
      </c>
      <c r="AD431" s="5">
        <v>2467802</v>
      </c>
      <c r="AE431" s="5">
        <v>2467802</v>
      </c>
      <c r="AF431" s="13">
        <v>0</v>
      </c>
      <c r="AG431" s="5">
        <v>3799227</v>
      </c>
      <c r="AH431" s="5">
        <v>3799227</v>
      </c>
      <c r="AI431" s="13">
        <v>0</v>
      </c>
      <c r="AJ431" s="5">
        <v>267742</v>
      </c>
      <c r="AK431" s="5">
        <v>267742</v>
      </c>
      <c r="AL431" s="13">
        <v>0</v>
      </c>
      <c r="AM431" s="5">
        <v>3621366</v>
      </c>
      <c r="AN431" s="5">
        <v>3621366</v>
      </c>
      <c r="AO431" s="13">
        <v>0</v>
      </c>
      <c r="AP431" s="5">
        <v>257579</v>
      </c>
      <c r="AQ431" s="5">
        <v>257579</v>
      </c>
      <c r="AR431" s="13">
        <v>0</v>
      </c>
    </row>
    <row r="432" spans="1:44" x14ac:dyDescent="0.25">
      <c r="A432" s="1" t="s">
        <v>848</v>
      </c>
      <c r="B432" s="2" t="s">
        <v>849</v>
      </c>
      <c r="C432" s="5">
        <v>2664430</v>
      </c>
      <c r="D432" s="5">
        <v>2664430</v>
      </c>
      <c r="E432" s="13">
        <v>0</v>
      </c>
      <c r="F432" s="14">
        <v>15024055</v>
      </c>
      <c r="G432" s="14">
        <v>15024055</v>
      </c>
      <c r="H432" s="13">
        <v>0</v>
      </c>
      <c r="I432" s="48">
        <v>20476323</v>
      </c>
      <c r="J432" s="48">
        <v>20476323</v>
      </c>
      <c r="K432" s="13">
        <v>0</v>
      </c>
      <c r="L432" s="5">
        <v>0</v>
      </c>
      <c r="M432" s="5">
        <v>0</v>
      </c>
      <c r="N432" s="13" t="s">
        <v>1050</v>
      </c>
      <c r="O432" s="5">
        <v>0</v>
      </c>
      <c r="P432" s="5">
        <v>0</v>
      </c>
      <c r="Q432" s="13" t="s">
        <v>1050</v>
      </c>
      <c r="R432" s="5">
        <v>0</v>
      </c>
      <c r="S432" s="5">
        <v>0</v>
      </c>
      <c r="T432" s="13" t="s">
        <v>1050</v>
      </c>
      <c r="U432" s="48">
        <v>0</v>
      </c>
      <c r="V432" s="48">
        <v>0</v>
      </c>
      <c r="W432" s="13" t="s">
        <v>1050</v>
      </c>
      <c r="X432" s="5" t="s">
        <v>2048</v>
      </c>
      <c r="Y432" s="5" t="s">
        <v>2048</v>
      </c>
      <c r="Z432" s="13" t="s">
        <v>2048</v>
      </c>
      <c r="AA432" s="5">
        <v>15024055</v>
      </c>
      <c r="AB432" s="5">
        <v>15024055</v>
      </c>
      <c r="AC432" s="13">
        <v>0</v>
      </c>
      <c r="AD432" s="5">
        <v>2381330</v>
      </c>
      <c r="AE432" s="5">
        <v>2381330</v>
      </c>
      <c r="AF432" s="13">
        <v>0</v>
      </c>
      <c r="AG432" s="5">
        <v>2664430</v>
      </c>
      <c r="AH432" s="5">
        <v>2664430</v>
      </c>
      <c r="AI432" s="13">
        <v>0</v>
      </c>
      <c r="AJ432" s="5">
        <v>171661</v>
      </c>
      <c r="AK432" s="5">
        <v>171661</v>
      </c>
      <c r="AL432" s="13">
        <v>0</v>
      </c>
      <c r="AM432" s="5">
        <v>2664430</v>
      </c>
      <c r="AN432" s="5">
        <v>2664430</v>
      </c>
      <c r="AO432" s="13">
        <v>0</v>
      </c>
      <c r="AP432" s="5">
        <v>171661</v>
      </c>
      <c r="AQ432" s="5">
        <v>171661</v>
      </c>
      <c r="AR432" s="13">
        <v>0</v>
      </c>
    </row>
    <row r="433" spans="1:44" x14ac:dyDescent="0.25">
      <c r="A433" s="1" t="s">
        <v>850</v>
      </c>
      <c r="B433" s="2" t="s">
        <v>851</v>
      </c>
      <c r="C433" s="5">
        <v>100125517</v>
      </c>
      <c r="D433" s="5">
        <v>100125517</v>
      </c>
      <c r="E433" s="13">
        <v>0</v>
      </c>
      <c r="F433" s="14">
        <v>1003808220</v>
      </c>
      <c r="G433" s="14">
        <v>1003808220</v>
      </c>
      <c r="H433" s="13">
        <v>0</v>
      </c>
      <c r="I433" s="48">
        <v>968423417</v>
      </c>
      <c r="J433" s="48">
        <v>968423417</v>
      </c>
      <c r="K433" s="13">
        <v>0</v>
      </c>
      <c r="L433" s="5">
        <v>510.8</v>
      </c>
      <c r="M433" s="5">
        <v>510.8</v>
      </c>
      <c r="N433" s="13">
        <v>0</v>
      </c>
      <c r="O433" s="5">
        <v>14093943</v>
      </c>
      <c r="P433" s="5">
        <v>14093943</v>
      </c>
      <c r="Q433" s="13">
        <v>0</v>
      </c>
      <c r="R433" s="5">
        <v>502881031</v>
      </c>
      <c r="S433" s="5">
        <v>502881031</v>
      </c>
      <c r="T433" s="13">
        <v>0</v>
      </c>
      <c r="U433" s="48">
        <v>511632214</v>
      </c>
      <c r="V433" s="48">
        <v>511632214</v>
      </c>
      <c r="W433" s="13">
        <v>0</v>
      </c>
      <c r="X433" s="5" t="s">
        <v>2049</v>
      </c>
      <c r="Y433" s="5" t="s">
        <v>2049</v>
      </c>
      <c r="Z433" s="13" t="s">
        <v>2048</v>
      </c>
      <c r="AA433" s="5">
        <v>1490335388</v>
      </c>
      <c r="AB433" s="5">
        <v>1490335388</v>
      </c>
      <c r="AC433" s="13">
        <v>0</v>
      </c>
      <c r="AD433" s="5">
        <v>218896740</v>
      </c>
      <c r="AE433" s="5">
        <v>218896740</v>
      </c>
      <c r="AF433" s="13">
        <v>0</v>
      </c>
      <c r="AG433" s="5">
        <v>114142358</v>
      </c>
      <c r="AH433" s="5">
        <v>114142358</v>
      </c>
      <c r="AI433" s="13">
        <v>0</v>
      </c>
      <c r="AJ433" s="5">
        <v>7726240</v>
      </c>
      <c r="AK433" s="5">
        <v>7726240</v>
      </c>
      <c r="AL433" s="13">
        <v>0</v>
      </c>
      <c r="AM433" s="5">
        <v>114219460</v>
      </c>
      <c r="AN433" s="5">
        <v>114219460</v>
      </c>
      <c r="AO433" s="13">
        <v>0</v>
      </c>
      <c r="AP433" s="5">
        <v>7736938</v>
      </c>
      <c r="AQ433" s="5">
        <v>7736938</v>
      </c>
      <c r="AR433" s="13">
        <v>0</v>
      </c>
    </row>
    <row r="434" spans="1:44" x14ac:dyDescent="0.25">
      <c r="A434" s="1" t="s">
        <v>852</v>
      </c>
      <c r="B434" s="2" t="s">
        <v>853</v>
      </c>
      <c r="C434" s="5">
        <v>1243499</v>
      </c>
      <c r="D434" s="5">
        <v>1243499</v>
      </c>
      <c r="E434" s="13">
        <v>0</v>
      </c>
      <c r="F434" s="14">
        <v>5444351</v>
      </c>
      <c r="G434" s="14">
        <v>5444351</v>
      </c>
      <c r="H434" s="13">
        <v>0</v>
      </c>
      <c r="I434" s="48">
        <v>3895265</v>
      </c>
      <c r="J434" s="48">
        <v>3895265</v>
      </c>
      <c r="K434" s="13">
        <v>0</v>
      </c>
      <c r="L434" s="5">
        <v>0</v>
      </c>
      <c r="M434" s="5">
        <v>0</v>
      </c>
      <c r="N434" s="13" t="s">
        <v>1050</v>
      </c>
      <c r="O434" s="5">
        <v>0</v>
      </c>
      <c r="P434" s="5">
        <v>0</v>
      </c>
      <c r="Q434" s="13" t="s">
        <v>1050</v>
      </c>
      <c r="R434" s="5">
        <v>0</v>
      </c>
      <c r="S434" s="5">
        <v>0</v>
      </c>
      <c r="T434" s="13" t="s">
        <v>1050</v>
      </c>
      <c r="U434" s="48">
        <v>0</v>
      </c>
      <c r="V434" s="48">
        <v>0</v>
      </c>
      <c r="W434" s="13" t="s">
        <v>1050</v>
      </c>
      <c r="X434" s="5" t="s">
        <v>2048</v>
      </c>
      <c r="Y434" s="5" t="s">
        <v>2048</v>
      </c>
      <c r="Z434" s="13" t="s">
        <v>2048</v>
      </c>
      <c r="AA434" s="5">
        <v>5444351</v>
      </c>
      <c r="AB434" s="5">
        <v>5444351</v>
      </c>
      <c r="AC434" s="13">
        <v>0</v>
      </c>
      <c r="AD434" s="5">
        <v>1141979</v>
      </c>
      <c r="AE434" s="5">
        <v>1141979</v>
      </c>
      <c r="AF434" s="13">
        <v>0</v>
      </c>
      <c r="AG434" s="5">
        <v>1243499</v>
      </c>
      <c r="AH434" s="5">
        <v>1243499</v>
      </c>
      <c r="AI434" s="13">
        <v>0</v>
      </c>
      <c r="AJ434" s="5">
        <v>68997</v>
      </c>
      <c r="AK434" s="5">
        <v>68997</v>
      </c>
      <c r="AL434" s="13">
        <v>0</v>
      </c>
      <c r="AM434" s="5">
        <v>1243499</v>
      </c>
      <c r="AN434" s="5">
        <v>1243499</v>
      </c>
      <c r="AO434" s="13">
        <v>0</v>
      </c>
      <c r="AP434" s="5">
        <v>68997</v>
      </c>
      <c r="AQ434" s="5">
        <v>68997</v>
      </c>
      <c r="AR434" s="13">
        <v>0</v>
      </c>
    </row>
    <row r="435" spans="1:44" x14ac:dyDescent="0.25">
      <c r="A435" s="1" t="s">
        <v>854</v>
      </c>
      <c r="B435" s="2" t="s">
        <v>855</v>
      </c>
      <c r="C435" s="5">
        <v>0</v>
      </c>
      <c r="D435" s="5">
        <v>0</v>
      </c>
      <c r="E435" s="13" t="s">
        <v>1050</v>
      </c>
      <c r="F435" s="14">
        <v>0</v>
      </c>
      <c r="G435" s="14">
        <v>0</v>
      </c>
      <c r="H435" s="13" t="s">
        <v>1050</v>
      </c>
      <c r="I435" s="48">
        <v>0</v>
      </c>
      <c r="J435" s="48">
        <v>0</v>
      </c>
      <c r="K435" s="13" t="s">
        <v>1050</v>
      </c>
      <c r="L435" s="5">
        <v>0</v>
      </c>
      <c r="M435" s="5">
        <v>0</v>
      </c>
      <c r="N435" s="13" t="s">
        <v>1050</v>
      </c>
      <c r="O435" s="5">
        <v>0</v>
      </c>
      <c r="P435" s="5">
        <v>0</v>
      </c>
      <c r="Q435" s="13" t="s">
        <v>1050</v>
      </c>
      <c r="R435" s="5">
        <v>0</v>
      </c>
      <c r="S435" s="5">
        <v>0</v>
      </c>
      <c r="T435" s="13" t="s">
        <v>1050</v>
      </c>
      <c r="U435" s="48">
        <v>0</v>
      </c>
      <c r="V435" s="48">
        <v>0</v>
      </c>
      <c r="W435" s="13" t="s">
        <v>1050</v>
      </c>
      <c r="X435" s="5" t="s">
        <v>2048</v>
      </c>
      <c r="Y435" s="5" t="s">
        <v>2048</v>
      </c>
      <c r="Z435" s="13" t="s">
        <v>2048</v>
      </c>
      <c r="AA435" s="5">
        <v>0</v>
      </c>
      <c r="AB435" s="5">
        <v>0</v>
      </c>
      <c r="AC435" s="13" t="s">
        <v>1050</v>
      </c>
      <c r="AD435" s="5">
        <v>0</v>
      </c>
      <c r="AE435" s="5">
        <v>0</v>
      </c>
      <c r="AF435" s="13" t="s">
        <v>1050</v>
      </c>
      <c r="AG435" s="5">
        <v>0</v>
      </c>
      <c r="AH435" s="5">
        <v>0</v>
      </c>
      <c r="AI435" s="13" t="s">
        <v>1050</v>
      </c>
      <c r="AJ435" s="5">
        <v>0</v>
      </c>
      <c r="AK435" s="5">
        <v>0</v>
      </c>
      <c r="AL435" s="13" t="s">
        <v>1050</v>
      </c>
      <c r="AM435" s="5">
        <v>0</v>
      </c>
      <c r="AN435" s="5">
        <v>0</v>
      </c>
      <c r="AO435" s="13" t="s">
        <v>1050</v>
      </c>
      <c r="AP435" s="5">
        <v>0</v>
      </c>
      <c r="AQ435" s="5">
        <v>0</v>
      </c>
      <c r="AR435" s="13" t="s">
        <v>1050</v>
      </c>
    </row>
    <row r="436" spans="1:44" x14ac:dyDescent="0.25">
      <c r="A436" s="1" t="s">
        <v>856</v>
      </c>
      <c r="B436" s="2" t="s">
        <v>857</v>
      </c>
      <c r="C436" s="5">
        <v>699571</v>
      </c>
      <c r="D436" s="5">
        <v>699571</v>
      </c>
      <c r="E436" s="13">
        <v>0</v>
      </c>
      <c r="F436" s="14">
        <v>0</v>
      </c>
      <c r="G436" s="14">
        <v>0</v>
      </c>
      <c r="H436" s="13" t="s">
        <v>1050</v>
      </c>
      <c r="I436" s="48">
        <v>3762253</v>
      </c>
      <c r="J436" s="48">
        <v>3762253</v>
      </c>
      <c r="K436" s="13">
        <v>0</v>
      </c>
      <c r="L436" s="5">
        <v>0</v>
      </c>
      <c r="M436" s="5">
        <v>0</v>
      </c>
      <c r="N436" s="13" t="s">
        <v>1050</v>
      </c>
      <c r="O436" s="5">
        <v>0</v>
      </c>
      <c r="P436" s="5">
        <v>0</v>
      </c>
      <c r="Q436" s="13" t="s">
        <v>1050</v>
      </c>
      <c r="R436" s="5">
        <v>0</v>
      </c>
      <c r="S436" s="5">
        <v>0</v>
      </c>
      <c r="T436" s="13" t="s">
        <v>1050</v>
      </c>
      <c r="U436" s="48">
        <v>0</v>
      </c>
      <c r="V436" s="48">
        <v>0</v>
      </c>
      <c r="W436" s="13" t="s">
        <v>1050</v>
      </c>
      <c r="X436" s="5" t="s">
        <v>2048</v>
      </c>
      <c r="Y436" s="5" t="s">
        <v>2048</v>
      </c>
      <c r="Z436" s="13" t="s">
        <v>2048</v>
      </c>
      <c r="AA436" s="5">
        <v>0</v>
      </c>
      <c r="AB436" s="5">
        <v>0</v>
      </c>
      <c r="AC436" s="13" t="s">
        <v>1050</v>
      </c>
      <c r="AD436" s="5">
        <v>634372</v>
      </c>
      <c r="AE436" s="5">
        <v>634372</v>
      </c>
      <c r="AF436" s="13">
        <v>0</v>
      </c>
      <c r="AG436" s="5">
        <v>699571</v>
      </c>
      <c r="AH436" s="5">
        <v>699571</v>
      </c>
      <c r="AI436" s="13">
        <v>0</v>
      </c>
      <c r="AJ436" s="5">
        <v>51372</v>
      </c>
      <c r="AK436" s="5">
        <v>51372</v>
      </c>
      <c r="AL436" s="13">
        <v>0</v>
      </c>
      <c r="AM436" s="5">
        <v>0</v>
      </c>
      <c r="AN436" s="5">
        <v>0</v>
      </c>
      <c r="AO436" s="13" t="s">
        <v>1050</v>
      </c>
      <c r="AP436" s="5">
        <v>0</v>
      </c>
      <c r="AQ436" s="5">
        <v>0</v>
      </c>
      <c r="AR436" s="13" t="s">
        <v>1050</v>
      </c>
    </row>
    <row r="437" spans="1:44" x14ac:dyDescent="0.25">
      <c r="A437" s="1" t="s">
        <v>858</v>
      </c>
      <c r="B437" s="2" t="s">
        <v>859</v>
      </c>
      <c r="C437" s="5">
        <v>610034</v>
      </c>
      <c r="D437" s="5">
        <v>610034</v>
      </c>
      <c r="E437" s="13">
        <v>0</v>
      </c>
      <c r="F437" s="14">
        <v>2379230</v>
      </c>
      <c r="G437" s="14">
        <v>2379230</v>
      </c>
      <c r="H437" s="13">
        <v>0</v>
      </c>
      <c r="I437" s="48">
        <v>1913416</v>
      </c>
      <c r="J437" s="48">
        <v>1913416</v>
      </c>
      <c r="K437" s="13">
        <v>0</v>
      </c>
      <c r="L437" s="5">
        <v>0</v>
      </c>
      <c r="M437" s="5">
        <v>0</v>
      </c>
      <c r="N437" s="13" t="s">
        <v>1050</v>
      </c>
      <c r="O437" s="5">
        <v>0</v>
      </c>
      <c r="P437" s="5">
        <v>0</v>
      </c>
      <c r="Q437" s="13" t="s">
        <v>1050</v>
      </c>
      <c r="R437" s="5">
        <v>0</v>
      </c>
      <c r="S437" s="5">
        <v>0</v>
      </c>
      <c r="T437" s="13" t="s">
        <v>1050</v>
      </c>
      <c r="U437" s="48">
        <v>0</v>
      </c>
      <c r="V437" s="48">
        <v>0</v>
      </c>
      <c r="W437" s="13" t="s">
        <v>1050</v>
      </c>
      <c r="X437" s="5" t="s">
        <v>2048</v>
      </c>
      <c r="Y437" s="5" t="s">
        <v>2048</v>
      </c>
      <c r="Z437" s="13" t="s">
        <v>2048</v>
      </c>
      <c r="AA437" s="5">
        <v>2379230</v>
      </c>
      <c r="AB437" s="5">
        <v>2379230</v>
      </c>
      <c r="AC437" s="13">
        <v>0</v>
      </c>
      <c r="AD437" s="5">
        <v>78639</v>
      </c>
      <c r="AE437" s="5">
        <v>78639</v>
      </c>
      <c r="AF437" s="13">
        <v>0</v>
      </c>
      <c r="AG437" s="5">
        <v>610034</v>
      </c>
      <c r="AH437" s="5">
        <v>610034</v>
      </c>
      <c r="AI437" s="13">
        <v>0</v>
      </c>
      <c r="AJ437" s="5">
        <v>20879</v>
      </c>
      <c r="AK437" s="5">
        <v>20879</v>
      </c>
      <c r="AL437" s="13">
        <v>0</v>
      </c>
      <c r="AM437" s="5">
        <v>610034</v>
      </c>
      <c r="AN437" s="5">
        <v>610034</v>
      </c>
      <c r="AO437" s="13">
        <v>0</v>
      </c>
      <c r="AP437" s="5">
        <v>20879</v>
      </c>
      <c r="AQ437" s="5">
        <v>20879</v>
      </c>
      <c r="AR437" s="13">
        <v>0</v>
      </c>
    </row>
    <row r="438" spans="1:44" x14ac:dyDescent="0.25">
      <c r="A438" s="1" t="s">
        <v>860</v>
      </c>
      <c r="B438" s="2" t="s">
        <v>861</v>
      </c>
      <c r="C438" s="5">
        <v>2991201</v>
      </c>
      <c r="D438" s="5">
        <v>2991201</v>
      </c>
      <c r="E438" s="13">
        <v>0</v>
      </c>
      <c r="F438" s="14">
        <v>16364219</v>
      </c>
      <c r="G438" s="14">
        <v>16364219</v>
      </c>
      <c r="H438" s="13">
        <v>0</v>
      </c>
      <c r="I438" s="48">
        <v>13058676</v>
      </c>
      <c r="J438" s="48">
        <v>13058676</v>
      </c>
      <c r="K438" s="13">
        <v>0</v>
      </c>
      <c r="L438" s="5">
        <v>0</v>
      </c>
      <c r="M438" s="5">
        <v>0</v>
      </c>
      <c r="N438" s="13" t="s">
        <v>1050</v>
      </c>
      <c r="O438" s="5">
        <v>0</v>
      </c>
      <c r="P438" s="5">
        <v>0</v>
      </c>
      <c r="Q438" s="13" t="s">
        <v>1050</v>
      </c>
      <c r="R438" s="5">
        <v>0</v>
      </c>
      <c r="S438" s="5">
        <v>0</v>
      </c>
      <c r="T438" s="13" t="s">
        <v>1050</v>
      </c>
      <c r="U438" s="48">
        <v>0</v>
      </c>
      <c r="V438" s="48">
        <v>0</v>
      </c>
      <c r="W438" s="13" t="s">
        <v>1050</v>
      </c>
      <c r="X438" s="5" t="s">
        <v>2048</v>
      </c>
      <c r="Y438" s="5" t="s">
        <v>2048</v>
      </c>
      <c r="Z438" s="13" t="s">
        <v>2048</v>
      </c>
      <c r="AA438" s="5">
        <v>16364219</v>
      </c>
      <c r="AB438" s="5">
        <v>16364219</v>
      </c>
      <c r="AC438" s="13">
        <v>0</v>
      </c>
      <c r="AD438" s="5">
        <v>2591569</v>
      </c>
      <c r="AE438" s="5">
        <v>2591569</v>
      </c>
      <c r="AF438" s="13">
        <v>0</v>
      </c>
      <c r="AG438" s="5">
        <v>2991201</v>
      </c>
      <c r="AH438" s="5">
        <v>2991201</v>
      </c>
      <c r="AI438" s="13">
        <v>0</v>
      </c>
      <c r="AJ438" s="5">
        <v>194388</v>
      </c>
      <c r="AK438" s="5">
        <v>194388</v>
      </c>
      <c r="AL438" s="13">
        <v>0</v>
      </c>
      <c r="AM438" s="5">
        <v>2937119</v>
      </c>
      <c r="AN438" s="5">
        <v>2937119</v>
      </c>
      <c r="AO438" s="13">
        <v>0</v>
      </c>
      <c r="AP438" s="5">
        <v>191752</v>
      </c>
      <c r="AQ438" s="5">
        <v>191752</v>
      </c>
      <c r="AR438" s="13">
        <v>0</v>
      </c>
    </row>
    <row r="439" spans="1:44" x14ac:dyDescent="0.25">
      <c r="A439" s="1" t="s">
        <v>1036</v>
      </c>
      <c r="B439" s="2" t="s">
        <v>1037</v>
      </c>
      <c r="C439" s="5">
        <v>171030</v>
      </c>
      <c r="D439" s="5" t="s">
        <v>1050</v>
      </c>
      <c r="E439" s="13" t="s">
        <v>2029</v>
      </c>
      <c r="F439" s="14">
        <v>0</v>
      </c>
      <c r="G439" s="14" t="s">
        <v>1050</v>
      </c>
      <c r="H439" s="13" t="s">
        <v>2029</v>
      </c>
      <c r="I439" s="48">
        <v>960944</v>
      </c>
      <c r="J439" s="48" t="s">
        <v>1050</v>
      </c>
      <c r="K439" s="13" t="s">
        <v>2029</v>
      </c>
      <c r="L439" s="5">
        <v>0</v>
      </c>
      <c r="M439" s="5" t="s">
        <v>1050</v>
      </c>
      <c r="N439" s="13" t="s">
        <v>2029</v>
      </c>
      <c r="O439" s="5">
        <v>0</v>
      </c>
      <c r="P439" s="5" t="s">
        <v>1050</v>
      </c>
      <c r="Q439" s="13" t="s">
        <v>2029</v>
      </c>
      <c r="R439" s="5">
        <v>0</v>
      </c>
      <c r="S439" s="5" t="s">
        <v>1050</v>
      </c>
      <c r="T439" s="13" t="s">
        <v>2029</v>
      </c>
      <c r="U439" s="48">
        <v>0</v>
      </c>
      <c r="V439" s="48" t="s">
        <v>1050</v>
      </c>
      <c r="W439" s="13" t="s">
        <v>2029</v>
      </c>
      <c r="X439" s="5" t="s">
        <v>2048</v>
      </c>
      <c r="Y439" s="5" t="s">
        <v>1050</v>
      </c>
      <c r="Z439" s="13" t="s">
        <v>2049</v>
      </c>
      <c r="AA439" s="5">
        <v>0</v>
      </c>
      <c r="AB439" s="5" t="s">
        <v>1050</v>
      </c>
      <c r="AC439" s="13" t="s">
        <v>2029</v>
      </c>
      <c r="AD439" s="5">
        <v>146606</v>
      </c>
      <c r="AE439" s="5" t="s">
        <v>1050</v>
      </c>
      <c r="AF439" s="13" t="s">
        <v>2029</v>
      </c>
      <c r="AG439" s="5">
        <v>171030</v>
      </c>
      <c r="AH439" s="5" t="s">
        <v>1050</v>
      </c>
      <c r="AI439" s="13" t="s">
        <v>2029</v>
      </c>
      <c r="AJ439" s="5">
        <v>12485</v>
      </c>
      <c r="AK439" s="5" t="s">
        <v>1050</v>
      </c>
      <c r="AL439" s="13" t="s">
        <v>2029</v>
      </c>
      <c r="AM439" s="5">
        <v>0</v>
      </c>
      <c r="AN439" s="5" t="s">
        <v>1050</v>
      </c>
      <c r="AO439" s="13" t="s">
        <v>2029</v>
      </c>
      <c r="AP439" s="5">
        <v>0</v>
      </c>
      <c r="AQ439" s="5" t="s">
        <v>1050</v>
      </c>
      <c r="AR439" s="13" t="s">
        <v>2029</v>
      </c>
    </row>
    <row r="440" spans="1:44" x14ac:dyDescent="0.25">
      <c r="A440" s="1" t="s">
        <v>862</v>
      </c>
      <c r="B440" s="2" t="s">
        <v>863</v>
      </c>
      <c r="C440" s="5">
        <v>540835</v>
      </c>
      <c r="D440" s="5">
        <v>540835</v>
      </c>
      <c r="E440" s="13">
        <v>0</v>
      </c>
      <c r="F440" s="14">
        <v>0</v>
      </c>
      <c r="G440" s="14">
        <v>0</v>
      </c>
      <c r="H440" s="13" t="s">
        <v>1050</v>
      </c>
      <c r="I440" s="48">
        <v>7712840</v>
      </c>
      <c r="J440" s="48">
        <v>7712840</v>
      </c>
      <c r="K440" s="13">
        <v>0</v>
      </c>
      <c r="L440" s="5">
        <v>0</v>
      </c>
      <c r="M440" s="5">
        <v>0</v>
      </c>
      <c r="N440" s="13" t="s">
        <v>1050</v>
      </c>
      <c r="O440" s="5">
        <v>0</v>
      </c>
      <c r="P440" s="5">
        <v>0</v>
      </c>
      <c r="Q440" s="13" t="s">
        <v>1050</v>
      </c>
      <c r="R440" s="5">
        <v>0</v>
      </c>
      <c r="S440" s="5">
        <v>0</v>
      </c>
      <c r="T440" s="13" t="s">
        <v>1050</v>
      </c>
      <c r="U440" s="48">
        <v>0</v>
      </c>
      <c r="V440" s="48">
        <v>0</v>
      </c>
      <c r="W440" s="13" t="s">
        <v>1050</v>
      </c>
      <c r="X440" s="5" t="s">
        <v>2048</v>
      </c>
      <c r="Y440" s="5" t="s">
        <v>2048</v>
      </c>
      <c r="Z440" s="13" t="s">
        <v>2048</v>
      </c>
      <c r="AA440" s="5">
        <v>0</v>
      </c>
      <c r="AB440" s="5">
        <v>0</v>
      </c>
      <c r="AC440" s="13" t="s">
        <v>1050</v>
      </c>
      <c r="AD440" s="5">
        <v>305322</v>
      </c>
      <c r="AE440" s="5">
        <v>305322</v>
      </c>
      <c r="AF440" s="13">
        <v>0</v>
      </c>
      <c r="AG440" s="5">
        <v>540835</v>
      </c>
      <c r="AH440" s="5">
        <v>540835</v>
      </c>
      <c r="AI440" s="13">
        <v>0</v>
      </c>
      <c r="AJ440" s="5">
        <v>45049</v>
      </c>
      <c r="AK440" s="5">
        <v>45049</v>
      </c>
      <c r="AL440" s="13">
        <v>0</v>
      </c>
      <c r="AM440" s="5">
        <v>0</v>
      </c>
      <c r="AN440" s="5">
        <v>0</v>
      </c>
      <c r="AO440" s="13" t="s">
        <v>1050</v>
      </c>
      <c r="AP440" s="5">
        <v>0</v>
      </c>
      <c r="AQ440" s="5">
        <v>0</v>
      </c>
      <c r="AR440" s="13" t="s">
        <v>1050</v>
      </c>
    </row>
    <row r="441" spans="1:44" x14ac:dyDescent="0.25">
      <c r="A441" s="1" t="s">
        <v>864</v>
      </c>
      <c r="B441" s="2" t="s">
        <v>865</v>
      </c>
      <c r="C441" s="5">
        <v>803434</v>
      </c>
      <c r="D441" s="5">
        <v>803434</v>
      </c>
      <c r="E441" s="13">
        <v>0</v>
      </c>
      <c r="F441" s="14">
        <v>3898263</v>
      </c>
      <c r="G441" s="14">
        <v>3898263</v>
      </c>
      <c r="H441" s="13">
        <v>0</v>
      </c>
      <c r="I441" s="48">
        <v>5211506</v>
      </c>
      <c r="J441" s="48">
        <v>5211506</v>
      </c>
      <c r="K441" s="13">
        <v>0</v>
      </c>
      <c r="L441" s="5">
        <v>0</v>
      </c>
      <c r="M441" s="5">
        <v>0</v>
      </c>
      <c r="N441" s="13" t="s">
        <v>1050</v>
      </c>
      <c r="O441" s="5">
        <v>0</v>
      </c>
      <c r="P441" s="5">
        <v>0</v>
      </c>
      <c r="Q441" s="13" t="s">
        <v>1050</v>
      </c>
      <c r="R441" s="5">
        <v>0</v>
      </c>
      <c r="S441" s="5">
        <v>0</v>
      </c>
      <c r="T441" s="13" t="s">
        <v>1050</v>
      </c>
      <c r="U441" s="48">
        <v>0</v>
      </c>
      <c r="V441" s="48">
        <v>0</v>
      </c>
      <c r="W441" s="13" t="s">
        <v>1050</v>
      </c>
      <c r="X441" s="5" t="s">
        <v>2048</v>
      </c>
      <c r="Y441" s="5" t="s">
        <v>2048</v>
      </c>
      <c r="Z441" s="13" t="s">
        <v>2048</v>
      </c>
      <c r="AA441" s="5">
        <v>3898263</v>
      </c>
      <c r="AB441" s="5">
        <v>3898263</v>
      </c>
      <c r="AC441" s="13">
        <v>0</v>
      </c>
      <c r="AD441" s="5">
        <v>868984</v>
      </c>
      <c r="AE441" s="5">
        <v>868984</v>
      </c>
      <c r="AF441" s="13">
        <v>0</v>
      </c>
      <c r="AG441" s="5">
        <v>803434</v>
      </c>
      <c r="AH441" s="5">
        <v>803434</v>
      </c>
      <c r="AI441" s="13">
        <v>0</v>
      </c>
      <c r="AJ441" s="5">
        <v>60153</v>
      </c>
      <c r="AK441" s="5">
        <v>60153</v>
      </c>
      <c r="AL441" s="13">
        <v>0</v>
      </c>
      <c r="AM441" s="5">
        <v>783512</v>
      </c>
      <c r="AN441" s="5">
        <v>783512</v>
      </c>
      <c r="AO441" s="13">
        <v>0</v>
      </c>
      <c r="AP441" s="5">
        <v>59219</v>
      </c>
      <c r="AQ441" s="5">
        <v>59219</v>
      </c>
      <c r="AR441" s="13">
        <v>0</v>
      </c>
    </row>
    <row r="442" spans="1:44" x14ac:dyDescent="0.25">
      <c r="A442" s="1" t="s">
        <v>866</v>
      </c>
      <c r="B442" s="2" t="s">
        <v>867</v>
      </c>
      <c r="C442" s="5">
        <v>1280015</v>
      </c>
      <c r="D442" s="5">
        <v>1280015</v>
      </c>
      <c r="E442" s="13">
        <v>0</v>
      </c>
      <c r="F442" s="14">
        <v>3934928</v>
      </c>
      <c r="G442" s="14">
        <v>3934928</v>
      </c>
      <c r="H442" s="13">
        <v>0</v>
      </c>
      <c r="I442" s="48">
        <v>8859143</v>
      </c>
      <c r="J442" s="48">
        <v>8859143</v>
      </c>
      <c r="K442" s="13">
        <v>0</v>
      </c>
      <c r="L442" s="5">
        <v>0</v>
      </c>
      <c r="M442" s="5">
        <v>0</v>
      </c>
      <c r="N442" s="13" t="s">
        <v>1050</v>
      </c>
      <c r="O442" s="5">
        <v>0</v>
      </c>
      <c r="P442" s="5">
        <v>0</v>
      </c>
      <c r="Q442" s="13" t="s">
        <v>1050</v>
      </c>
      <c r="R442" s="5">
        <v>0</v>
      </c>
      <c r="S442" s="5">
        <v>0</v>
      </c>
      <c r="T442" s="13" t="s">
        <v>1050</v>
      </c>
      <c r="U442" s="48">
        <v>0</v>
      </c>
      <c r="V442" s="48">
        <v>0</v>
      </c>
      <c r="W442" s="13" t="s">
        <v>1050</v>
      </c>
      <c r="X442" s="5" t="s">
        <v>2048</v>
      </c>
      <c r="Y442" s="5" t="s">
        <v>2048</v>
      </c>
      <c r="Z442" s="13" t="s">
        <v>2048</v>
      </c>
      <c r="AA442" s="5">
        <v>3934928</v>
      </c>
      <c r="AB442" s="5">
        <v>3934928</v>
      </c>
      <c r="AC442" s="13">
        <v>0</v>
      </c>
      <c r="AD442" s="5">
        <v>897078</v>
      </c>
      <c r="AE442" s="5">
        <v>897078</v>
      </c>
      <c r="AF442" s="13">
        <v>0</v>
      </c>
      <c r="AG442" s="5">
        <v>1280015</v>
      </c>
      <c r="AH442" s="5">
        <v>1280015</v>
      </c>
      <c r="AI442" s="13">
        <v>0</v>
      </c>
      <c r="AJ442" s="5">
        <v>111611</v>
      </c>
      <c r="AK442" s="5">
        <v>111611</v>
      </c>
      <c r="AL442" s="13">
        <v>0</v>
      </c>
      <c r="AM442" s="5">
        <v>1222584</v>
      </c>
      <c r="AN442" s="5">
        <v>1222584</v>
      </c>
      <c r="AO442" s="13">
        <v>0</v>
      </c>
      <c r="AP442" s="5">
        <v>104853</v>
      </c>
      <c r="AQ442" s="5">
        <v>104853</v>
      </c>
      <c r="AR442" s="13">
        <v>0</v>
      </c>
    </row>
    <row r="443" spans="1:44" x14ac:dyDescent="0.25">
      <c r="A443" s="1" t="s">
        <v>868</v>
      </c>
      <c r="B443" s="2" t="s">
        <v>869</v>
      </c>
      <c r="C443" s="5">
        <v>279735</v>
      </c>
      <c r="D443" s="5">
        <v>279735</v>
      </c>
      <c r="E443" s="13">
        <v>0</v>
      </c>
      <c r="F443" s="14">
        <v>0</v>
      </c>
      <c r="G443" s="14">
        <v>0</v>
      </c>
      <c r="H443" s="13" t="s">
        <v>1050</v>
      </c>
      <c r="I443" s="48">
        <v>1174866</v>
      </c>
      <c r="J443" s="48">
        <v>1174866</v>
      </c>
      <c r="K443" s="13">
        <v>0</v>
      </c>
      <c r="L443" s="5">
        <v>0</v>
      </c>
      <c r="M443" s="5">
        <v>0</v>
      </c>
      <c r="N443" s="13" t="s">
        <v>1050</v>
      </c>
      <c r="O443" s="5">
        <v>0</v>
      </c>
      <c r="P443" s="5">
        <v>0</v>
      </c>
      <c r="Q443" s="13" t="s">
        <v>1050</v>
      </c>
      <c r="R443" s="5">
        <v>0</v>
      </c>
      <c r="S443" s="5">
        <v>0</v>
      </c>
      <c r="T443" s="13" t="s">
        <v>1050</v>
      </c>
      <c r="U443" s="48">
        <v>0</v>
      </c>
      <c r="V443" s="48">
        <v>0</v>
      </c>
      <c r="W443" s="13" t="s">
        <v>1050</v>
      </c>
      <c r="X443" s="5" t="s">
        <v>2048</v>
      </c>
      <c r="Y443" s="5" t="s">
        <v>2048</v>
      </c>
      <c r="Z443" s="13" t="s">
        <v>2048</v>
      </c>
      <c r="AA443" s="5">
        <v>0</v>
      </c>
      <c r="AB443" s="5">
        <v>0</v>
      </c>
      <c r="AC443" s="13" t="s">
        <v>1050</v>
      </c>
      <c r="AD443" s="5">
        <v>37364</v>
      </c>
      <c r="AE443" s="5">
        <v>37364</v>
      </c>
      <c r="AF443" s="13">
        <v>0</v>
      </c>
      <c r="AG443" s="5">
        <v>279735</v>
      </c>
      <c r="AH443" s="5">
        <v>279735</v>
      </c>
      <c r="AI443" s="13">
        <v>0</v>
      </c>
      <c r="AJ443" s="5">
        <v>18193</v>
      </c>
      <c r="AK443" s="5">
        <v>18193</v>
      </c>
      <c r="AL443" s="13">
        <v>0</v>
      </c>
      <c r="AM443" s="5">
        <v>0</v>
      </c>
      <c r="AN443" s="5">
        <v>0</v>
      </c>
      <c r="AO443" s="13" t="s">
        <v>1050</v>
      </c>
      <c r="AP443" s="5">
        <v>0</v>
      </c>
      <c r="AQ443" s="5">
        <v>0</v>
      </c>
      <c r="AR443" s="13" t="s">
        <v>1050</v>
      </c>
    </row>
    <row r="444" spans="1:44" x14ac:dyDescent="0.25">
      <c r="A444" s="1" t="s">
        <v>870</v>
      </c>
      <c r="B444" s="2" t="s">
        <v>871</v>
      </c>
      <c r="C444" s="5">
        <v>1834594</v>
      </c>
      <c r="D444" s="5">
        <v>1834594</v>
      </c>
      <c r="E444" s="13">
        <v>0</v>
      </c>
      <c r="F444" s="14">
        <v>4999571</v>
      </c>
      <c r="G444" s="14">
        <v>4999571</v>
      </c>
      <c r="H444" s="13">
        <v>0</v>
      </c>
      <c r="I444" s="48">
        <v>10424194</v>
      </c>
      <c r="J444" s="48">
        <v>10424194</v>
      </c>
      <c r="K444" s="13">
        <v>0</v>
      </c>
      <c r="L444" s="5">
        <v>28.9</v>
      </c>
      <c r="M444" s="5">
        <v>28.9</v>
      </c>
      <c r="N444" s="13">
        <v>0</v>
      </c>
      <c r="O444" s="5">
        <v>383517</v>
      </c>
      <c r="P444" s="5">
        <v>383517</v>
      </c>
      <c r="Q444" s="13">
        <v>0</v>
      </c>
      <c r="R444" s="5">
        <v>3560263</v>
      </c>
      <c r="S444" s="5">
        <v>3560263</v>
      </c>
      <c r="T444" s="13">
        <v>0</v>
      </c>
      <c r="U444" s="48">
        <v>3686210</v>
      </c>
      <c r="V444" s="48">
        <v>3686210</v>
      </c>
      <c r="W444" s="13">
        <v>0</v>
      </c>
      <c r="X444" s="5" t="s">
        <v>2049</v>
      </c>
      <c r="Y444" s="5" t="s">
        <v>2049</v>
      </c>
      <c r="Z444" s="13" t="s">
        <v>2048</v>
      </c>
      <c r="AA444" s="5">
        <v>8559834</v>
      </c>
      <c r="AB444" s="5">
        <v>8559834</v>
      </c>
      <c r="AC444" s="13">
        <v>0</v>
      </c>
      <c r="AD444" s="5">
        <v>1882887</v>
      </c>
      <c r="AE444" s="5">
        <v>1882887</v>
      </c>
      <c r="AF444" s="13">
        <v>0</v>
      </c>
      <c r="AG444" s="5">
        <v>2218111</v>
      </c>
      <c r="AH444" s="5">
        <v>2218111</v>
      </c>
      <c r="AI444" s="13">
        <v>0</v>
      </c>
      <c r="AJ444" s="5">
        <v>142148</v>
      </c>
      <c r="AK444" s="5">
        <v>142148</v>
      </c>
      <c r="AL444" s="13">
        <v>0</v>
      </c>
      <c r="AM444" s="5">
        <v>2081614</v>
      </c>
      <c r="AN444" s="5">
        <v>2081614</v>
      </c>
      <c r="AO444" s="13">
        <v>0</v>
      </c>
      <c r="AP444" s="5">
        <v>131317</v>
      </c>
      <c r="AQ444" s="5">
        <v>131317</v>
      </c>
      <c r="AR444" s="13">
        <v>0</v>
      </c>
    </row>
    <row r="445" spans="1:44" x14ac:dyDescent="0.25">
      <c r="A445" s="1" t="s">
        <v>872</v>
      </c>
      <c r="B445" s="2" t="s">
        <v>873</v>
      </c>
      <c r="C445" s="5">
        <v>1050227</v>
      </c>
      <c r="D445" s="5">
        <v>1050227</v>
      </c>
      <c r="E445" s="13">
        <v>0</v>
      </c>
      <c r="F445" s="14">
        <v>3795007</v>
      </c>
      <c r="G445" s="14">
        <v>3795007</v>
      </c>
      <c r="H445" s="13">
        <v>0</v>
      </c>
      <c r="I445" s="48">
        <v>8139165</v>
      </c>
      <c r="J445" s="48">
        <v>8139165</v>
      </c>
      <c r="K445" s="13">
        <v>0</v>
      </c>
      <c r="L445" s="5">
        <v>0</v>
      </c>
      <c r="M445" s="5">
        <v>0</v>
      </c>
      <c r="N445" s="13" t="s">
        <v>1050</v>
      </c>
      <c r="O445" s="5">
        <v>0</v>
      </c>
      <c r="P445" s="5">
        <v>0</v>
      </c>
      <c r="Q445" s="13" t="s">
        <v>1050</v>
      </c>
      <c r="R445" s="5">
        <v>0</v>
      </c>
      <c r="S445" s="5">
        <v>0</v>
      </c>
      <c r="T445" s="13" t="s">
        <v>1050</v>
      </c>
      <c r="U445" s="48">
        <v>0</v>
      </c>
      <c r="V445" s="48">
        <v>0</v>
      </c>
      <c r="W445" s="13" t="s">
        <v>1050</v>
      </c>
      <c r="X445" s="5" t="s">
        <v>2048</v>
      </c>
      <c r="Y445" s="5" t="s">
        <v>2048</v>
      </c>
      <c r="Z445" s="13" t="s">
        <v>2048</v>
      </c>
      <c r="AA445" s="5">
        <v>3795007</v>
      </c>
      <c r="AB445" s="5">
        <v>3795007</v>
      </c>
      <c r="AC445" s="13">
        <v>0</v>
      </c>
      <c r="AD445" s="5">
        <v>879112</v>
      </c>
      <c r="AE445" s="5">
        <v>879112</v>
      </c>
      <c r="AF445" s="13">
        <v>0</v>
      </c>
      <c r="AG445" s="5">
        <v>1050227</v>
      </c>
      <c r="AH445" s="5">
        <v>1050227</v>
      </c>
      <c r="AI445" s="13">
        <v>0</v>
      </c>
      <c r="AJ445" s="5">
        <v>64177</v>
      </c>
      <c r="AK445" s="5">
        <v>64177</v>
      </c>
      <c r="AL445" s="13">
        <v>0</v>
      </c>
      <c r="AM445" s="5">
        <v>1050227</v>
      </c>
      <c r="AN445" s="5">
        <v>1050227</v>
      </c>
      <c r="AO445" s="13">
        <v>0</v>
      </c>
      <c r="AP445" s="5">
        <v>64177</v>
      </c>
      <c r="AQ445" s="5">
        <v>64177</v>
      </c>
      <c r="AR445" s="13">
        <v>0</v>
      </c>
    </row>
    <row r="446" spans="1:44" x14ac:dyDescent="0.25">
      <c r="A446" s="1" t="s">
        <v>874</v>
      </c>
      <c r="B446" s="2" t="s">
        <v>875</v>
      </c>
      <c r="C446" s="5">
        <v>844882</v>
      </c>
      <c r="D446" s="5">
        <v>844882</v>
      </c>
      <c r="E446" s="13">
        <v>0</v>
      </c>
      <c r="F446" s="14">
        <v>658545</v>
      </c>
      <c r="G446" s="14">
        <v>658545</v>
      </c>
      <c r="H446" s="13">
        <v>0</v>
      </c>
      <c r="I446" s="48">
        <v>2815508</v>
      </c>
      <c r="J446" s="48">
        <v>2815508</v>
      </c>
      <c r="K446" s="13">
        <v>0</v>
      </c>
      <c r="L446" s="5">
        <v>0</v>
      </c>
      <c r="M446" s="5">
        <v>0</v>
      </c>
      <c r="N446" s="13" t="s">
        <v>1050</v>
      </c>
      <c r="O446" s="5">
        <v>0</v>
      </c>
      <c r="P446" s="5">
        <v>0</v>
      </c>
      <c r="Q446" s="13" t="s">
        <v>1050</v>
      </c>
      <c r="R446" s="5">
        <v>0</v>
      </c>
      <c r="S446" s="5">
        <v>0</v>
      </c>
      <c r="T446" s="13" t="s">
        <v>1050</v>
      </c>
      <c r="U446" s="48">
        <v>0</v>
      </c>
      <c r="V446" s="48">
        <v>0</v>
      </c>
      <c r="W446" s="13" t="s">
        <v>1050</v>
      </c>
      <c r="X446" s="5" t="s">
        <v>2048</v>
      </c>
      <c r="Y446" s="5" t="s">
        <v>2048</v>
      </c>
      <c r="Z446" s="13" t="s">
        <v>2048</v>
      </c>
      <c r="AA446" s="5">
        <v>658545</v>
      </c>
      <c r="AB446" s="5">
        <v>658545</v>
      </c>
      <c r="AC446" s="13">
        <v>0</v>
      </c>
      <c r="AD446" s="5">
        <v>136039</v>
      </c>
      <c r="AE446" s="5">
        <v>136039</v>
      </c>
      <c r="AF446" s="13">
        <v>0</v>
      </c>
      <c r="AG446" s="5">
        <v>844882</v>
      </c>
      <c r="AH446" s="5">
        <v>844882</v>
      </c>
      <c r="AI446" s="13">
        <v>0</v>
      </c>
      <c r="AJ446" s="5">
        <v>41679</v>
      </c>
      <c r="AK446" s="5">
        <v>41679</v>
      </c>
      <c r="AL446" s="13">
        <v>0</v>
      </c>
      <c r="AM446" s="5">
        <v>130595</v>
      </c>
      <c r="AN446" s="5">
        <v>130595</v>
      </c>
      <c r="AO446" s="13">
        <v>0</v>
      </c>
      <c r="AP446" s="5">
        <v>3206</v>
      </c>
      <c r="AQ446" s="5">
        <v>3206</v>
      </c>
      <c r="AR446" s="13">
        <v>0</v>
      </c>
    </row>
    <row r="447" spans="1:44" x14ac:dyDescent="0.25">
      <c r="A447" s="1" t="s">
        <v>876</v>
      </c>
      <c r="B447" s="2" t="s">
        <v>877</v>
      </c>
      <c r="C447" s="5">
        <v>1494071</v>
      </c>
      <c r="D447" s="5">
        <v>1494071</v>
      </c>
      <c r="E447" s="13">
        <v>0</v>
      </c>
      <c r="F447" s="14">
        <v>1772237</v>
      </c>
      <c r="G447" s="14">
        <v>1772237</v>
      </c>
      <c r="H447" s="13">
        <v>0</v>
      </c>
      <c r="I447" s="48">
        <v>4370708</v>
      </c>
      <c r="J447" s="48">
        <v>4370708</v>
      </c>
      <c r="K447" s="13">
        <v>0</v>
      </c>
      <c r="L447" s="5">
        <v>0</v>
      </c>
      <c r="M447" s="5">
        <v>0</v>
      </c>
      <c r="N447" s="13" t="s">
        <v>1050</v>
      </c>
      <c r="O447" s="5">
        <v>0</v>
      </c>
      <c r="P447" s="5">
        <v>0</v>
      </c>
      <c r="Q447" s="13" t="s">
        <v>1050</v>
      </c>
      <c r="R447" s="5">
        <v>0</v>
      </c>
      <c r="S447" s="5">
        <v>0</v>
      </c>
      <c r="T447" s="13" t="s">
        <v>1050</v>
      </c>
      <c r="U447" s="48">
        <v>0</v>
      </c>
      <c r="V447" s="48">
        <v>0</v>
      </c>
      <c r="W447" s="13" t="s">
        <v>1050</v>
      </c>
      <c r="X447" s="5" t="s">
        <v>2048</v>
      </c>
      <c r="Y447" s="5" t="s">
        <v>2048</v>
      </c>
      <c r="Z447" s="13" t="s">
        <v>2048</v>
      </c>
      <c r="AA447" s="5">
        <v>1772237</v>
      </c>
      <c r="AB447" s="5">
        <v>1772237</v>
      </c>
      <c r="AC447" s="13">
        <v>0</v>
      </c>
      <c r="AD447" s="5">
        <v>492346</v>
      </c>
      <c r="AE447" s="5">
        <v>492346</v>
      </c>
      <c r="AF447" s="13">
        <v>0</v>
      </c>
      <c r="AG447" s="5">
        <v>1494071</v>
      </c>
      <c r="AH447" s="5">
        <v>1494071</v>
      </c>
      <c r="AI447" s="13">
        <v>0</v>
      </c>
      <c r="AJ447" s="5">
        <v>80653</v>
      </c>
      <c r="AK447" s="5">
        <v>80653</v>
      </c>
      <c r="AL447" s="13">
        <v>0</v>
      </c>
      <c r="AM447" s="5">
        <v>1218009</v>
      </c>
      <c r="AN447" s="5">
        <v>1218009</v>
      </c>
      <c r="AO447" s="13">
        <v>0</v>
      </c>
      <c r="AP447" s="5">
        <v>59443</v>
      </c>
      <c r="AQ447" s="5">
        <v>59443</v>
      </c>
      <c r="AR447" s="13">
        <v>0</v>
      </c>
    </row>
    <row r="448" spans="1:44" x14ac:dyDescent="0.25">
      <c r="A448" s="1" t="s">
        <v>878</v>
      </c>
      <c r="B448" s="2" t="s">
        <v>879</v>
      </c>
      <c r="C448" s="5">
        <v>8647159</v>
      </c>
      <c r="D448" s="5">
        <v>8647159</v>
      </c>
      <c r="E448" s="13">
        <v>0</v>
      </c>
      <c r="F448" s="14">
        <v>45588099</v>
      </c>
      <c r="G448" s="14">
        <v>45588099</v>
      </c>
      <c r="H448" s="13">
        <v>0</v>
      </c>
      <c r="I448" s="48">
        <v>63119928</v>
      </c>
      <c r="J448" s="48">
        <v>63119928</v>
      </c>
      <c r="K448" s="13">
        <v>0</v>
      </c>
      <c r="L448" s="5">
        <v>0</v>
      </c>
      <c r="M448" s="5">
        <v>0</v>
      </c>
      <c r="N448" s="13" t="s">
        <v>1050</v>
      </c>
      <c r="O448" s="5">
        <v>0</v>
      </c>
      <c r="P448" s="5">
        <v>0</v>
      </c>
      <c r="Q448" s="13" t="s">
        <v>1050</v>
      </c>
      <c r="R448" s="5">
        <v>0</v>
      </c>
      <c r="S448" s="5">
        <v>0</v>
      </c>
      <c r="T448" s="13" t="s">
        <v>1050</v>
      </c>
      <c r="U448" s="48">
        <v>0</v>
      </c>
      <c r="V448" s="48">
        <v>0</v>
      </c>
      <c r="W448" s="13" t="s">
        <v>1050</v>
      </c>
      <c r="X448" s="5" t="s">
        <v>2048</v>
      </c>
      <c r="Y448" s="5" t="s">
        <v>2048</v>
      </c>
      <c r="Z448" s="13" t="s">
        <v>2048</v>
      </c>
      <c r="AA448" s="5">
        <v>45588099</v>
      </c>
      <c r="AB448" s="5">
        <v>45588099</v>
      </c>
      <c r="AC448" s="13">
        <v>0</v>
      </c>
      <c r="AD448" s="5">
        <v>9897085</v>
      </c>
      <c r="AE448" s="5">
        <v>9897085</v>
      </c>
      <c r="AF448" s="13">
        <v>0</v>
      </c>
      <c r="AG448" s="5">
        <v>8647159</v>
      </c>
      <c r="AH448" s="5">
        <v>8647159</v>
      </c>
      <c r="AI448" s="13">
        <v>0</v>
      </c>
      <c r="AJ448" s="5">
        <v>582698</v>
      </c>
      <c r="AK448" s="5">
        <v>582698</v>
      </c>
      <c r="AL448" s="13">
        <v>0</v>
      </c>
      <c r="AM448" s="5">
        <v>8647159</v>
      </c>
      <c r="AN448" s="5">
        <v>8647159</v>
      </c>
      <c r="AO448" s="13">
        <v>0</v>
      </c>
      <c r="AP448" s="5">
        <v>582698</v>
      </c>
      <c r="AQ448" s="5">
        <v>582698</v>
      </c>
      <c r="AR448" s="13">
        <v>0</v>
      </c>
    </row>
    <row r="449" spans="1:44" x14ac:dyDescent="0.25">
      <c r="A449" s="1" t="s">
        <v>880</v>
      </c>
      <c r="B449" s="2" t="s">
        <v>881</v>
      </c>
      <c r="C449" s="5">
        <v>1759290</v>
      </c>
      <c r="D449" s="5">
        <v>1759290</v>
      </c>
      <c r="E449" s="13">
        <v>0</v>
      </c>
      <c r="F449" s="14">
        <v>6171048</v>
      </c>
      <c r="G449" s="14">
        <v>6171048</v>
      </c>
      <c r="H449" s="13">
        <v>0</v>
      </c>
      <c r="I449" s="48">
        <v>14011414</v>
      </c>
      <c r="J449" s="48">
        <v>14011414</v>
      </c>
      <c r="K449" s="13">
        <v>0</v>
      </c>
      <c r="L449" s="5">
        <v>0</v>
      </c>
      <c r="M449" s="5">
        <v>0</v>
      </c>
      <c r="N449" s="13" t="s">
        <v>1050</v>
      </c>
      <c r="O449" s="5">
        <v>0</v>
      </c>
      <c r="P449" s="5">
        <v>0</v>
      </c>
      <c r="Q449" s="13" t="s">
        <v>1050</v>
      </c>
      <c r="R449" s="5">
        <v>0</v>
      </c>
      <c r="S449" s="5">
        <v>0</v>
      </c>
      <c r="T449" s="13" t="s">
        <v>1050</v>
      </c>
      <c r="U449" s="48">
        <v>0</v>
      </c>
      <c r="V449" s="48">
        <v>0</v>
      </c>
      <c r="W449" s="13" t="s">
        <v>1050</v>
      </c>
      <c r="X449" s="5" t="s">
        <v>2048</v>
      </c>
      <c r="Y449" s="5" t="s">
        <v>2048</v>
      </c>
      <c r="Z449" s="13" t="s">
        <v>2048</v>
      </c>
      <c r="AA449" s="5">
        <v>6171048</v>
      </c>
      <c r="AB449" s="5">
        <v>6171048</v>
      </c>
      <c r="AC449" s="13">
        <v>0</v>
      </c>
      <c r="AD449" s="5">
        <v>1622854</v>
      </c>
      <c r="AE449" s="5">
        <v>1622854</v>
      </c>
      <c r="AF449" s="13">
        <v>0</v>
      </c>
      <c r="AG449" s="5">
        <v>1759290</v>
      </c>
      <c r="AH449" s="5">
        <v>1759290</v>
      </c>
      <c r="AI449" s="13">
        <v>0</v>
      </c>
      <c r="AJ449" s="5">
        <v>137154</v>
      </c>
      <c r="AK449" s="5">
        <v>137154</v>
      </c>
      <c r="AL449" s="13">
        <v>0</v>
      </c>
      <c r="AM449" s="5">
        <v>1759290</v>
      </c>
      <c r="AN449" s="5">
        <v>1759290</v>
      </c>
      <c r="AO449" s="13">
        <v>0</v>
      </c>
      <c r="AP449" s="5">
        <v>137154</v>
      </c>
      <c r="AQ449" s="5">
        <v>137154</v>
      </c>
      <c r="AR449" s="13">
        <v>0</v>
      </c>
    </row>
    <row r="450" spans="1:44" x14ac:dyDescent="0.25">
      <c r="A450" s="1" t="s">
        <v>882</v>
      </c>
      <c r="B450" s="2" t="s">
        <v>883</v>
      </c>
      <c r="C450" s="5">
        <v>7809171</v>
      </c>
      <c r="D450" s="5">
        <v>7809171</v>
      </c>
      <c r="E450" s="13">
        <v>0</v>
      </c>
      <c r="F450" s="14">
        <v>41912369</v>
      </c>
      <c r="G450" s="14">
        <v>41912369</v>
      </c>
      <c r="H450" s="13">
        <v>0</v>
      </c>
      <c r="I450" s="48">
        <v>46764033</v>
      </c>
      <c r="J450" s="48">
        <v>46764033</v>
      </c>
      <c r="K450" s="13">
        <v>0</v>
      </c>
      <c r="L450" s="5">
        <v>0</v>
      </c>
      <c r="M450" s="5">
        <v>0</v>
      </c>
      <c r="N450" s="13" t="s">
        <v>1050</v>
      </c>
      <c r="O450" s="5">
        <v>0</v>
      </c>
      <c r="P450" s="5">
        <v>0</v>
      </c>
      <c r="Q450" s="13" t="s">
        <v>1050</v>
      </c>
      <c r="R450" s="5">
        <v>0</v>
      </c>
      <c r="S450" s="5">
        <v>0</v>
      </c>
      <c r="T450" s="13" t="s">
        <v>1050</v>
      </c>
      <c r="U450" s="48">
        <v>0</v>
      </c>
      <c r="V450" s="48">
        <v>0</v>
      </c>
      <c r="W450" s="13" t="s">
        <v>1050</v>
      </c>
      <c r="X450" s="5" t="s">
        <v>2048</v>
      </c>
      <c r="Y450" s="5" t="s">
        <v>2048</v>
      </c>
      <c r="Z450" s="13" t="s">
        <v>2048</v>
      </c>
      <c r="AA450" s="5">
        <v>41912369</v>
      </c>
      <c r="AB450" s="5">
        <v>41912369</v>
      </c>
      <c r="AC450" s="13">
        <v>0</v>
      </c>
      <c r="AD450" s="5">
        <v>11086866</v>
      </c>
      <c r="AE450" s="5">
        <v>11086866</v>
      </c>
      <c r="AF450" s="13">
        <v>0</v>
      </c>
      <c r="AG450" s="5">
        <v>7809171</v>
      </c>
      <c r="AH450" s="5">
        <v>7809171</v>
      </c>
      <c r="AI450" s="13">
        <v>0</v>
      </c>
      <c r="AJ450" s="5">
        <v>577386</v>
      </c>
      <c r="AK450" s="5">
        <v>577386</v>
      </c>
      <c r="AL450" s="13">
        <v>0</v>
      </c>
      <c r="AM450" s="5">
        <v>7809171</v>
      </c>
      <c r="AN450" s="5">
        <v>7809171</v>
      </c>
      <c r="AO450" s="13">
        <v>0</v>
      </c>
      <c r="AP450" s="5">
        <v>577386</v>
      </c>
      <c r="AQ450" s="5">
        <v>577386</v>
      </c>
      <c r="AR450" s="13">
        <v>0</v>
      </c>
    </row>
    <row r="451" spans="1:44" x14ac:dyDescent="0.25">
      <c r="A451" s="1" t="s">
        <v>884</v>
      </c>
      <c r="B451" s="2" t="s">
        <v>885</v>
      </c>
      <c r="C451" s="5">
        <v>1227497</v>
      </c>
      <c r="D451" s="5">
        <v>1227497</v>
      </c>
      <c r="E451" s="13">
        <v>0</v>
      </c>
      <c r="F451" s="14">
        <v>5897730</v>
      </c>
      <c r="G451" s="14">
        <v>5897730</v>
      </c>
      <c r="H451" s="13">
        <v>0</v>
      </c>
      <c r="I451" s="48">
        <v>9152314</v>
      </c>
      <c r="J451" s="48">
        <v>9152314</v>
      </c>
      <c r="K451" s="13">
        <v>0</v>
      </c>
      <c r="L451" s="5">
        <v>0</v>
      </c>
      <c r="M451" s="5">
        <v>0</v>
      </c>
      <c r="N451" s="13" t="s">
        <v>1050</v>
      </c>
      <c r="O451" s="5">
        <v>0</v>
      </c>
      <c r="P451" s="5">
        <v>0</v>
      </c>
      <c r="Q451" s="13" t="s">
        <v>1050</v>
      </c>
      <c r="R451" s="5">
        <v>0</v>
      </c>
      <c r="S451" s="5">
        <v>0</v>
      </c>
      <c r="T451" s="13" t="s">
        <v>1050</v>
      </c>
      <c r="U451" s="48">
        <v>0</v>
      </c>
      <c r="V451" s="48">
        <v>0</v>
      </c>
      <c r="W451" s="13" t="s">
        <v>1050</v>
      </c>
      <c r="X451" s="5" t="s">
        <v>2048</v>
      </c>
      <c r="Y451" s="5" t="s">
        <v>2048</v>
      </c>
      <c r="Z451" s="13" t="s">
        <v>2048</v>
      </c>
      <c r="AA451" s="5">
        <v>5897730</v>
      </c>
      <c r="AB451" s="5">
        <v>5897730</v>
      </c>
      <c r="AC451" s="13">
        <v>0</v>
      </c>
      <c r="AD451" s="5">
        <v>1290280</v>
      </c>
      <c r="AE451" s="5">
        <v>1290280</v>
      </c>
      <c r="AF451" s="13">
        <v>0</v>
      </c>
      <c r="AG451" s="5">
        <v>1227497</v>
      </c>
      <c r="AH451" s="5">
        <v>1227497</v>
      </c>
      <c r="AI451" s="13">
        <v>0</v>
      </c>
      <c r="AJ451" s="5">
        <v>83721</v>
      </c>
      <c r="AK451" s="5">
        <v>83721</v>
      </c>
      <c r="AL451" s="13">
        <v>0</v>
      </c>
      <c r="AM451" s="5">
        <v>1227497</v>
      </c>
      <c r="AN451" s="5">
        <v>1227497</v>
      </c>
      <c r="AO451" s="13">
        <v>0</v>
      </c>
      <c r="AP451" s="5">
        <v>83721</v>
      </c>
      <c r="AQ451" s="5">
        <v>83721</v>
      </c>
      <c r="AR451" s="13">
        <v>0</v>
      </c>
    </row>
    <row r="452" spans="1:44" x14ac:dyDescent="0.25">
      <c r="A452" s="1" t="s">
        <v>886</v>
      </c>
      <c r="B452" s="2" t="s">
        <v>887</v>
      </c>
      <c r="C452" s="5">
        <v>248149</v>
      </c>
      <c r="D452" s="5">
        <v>248149</v>
      </c>
      <c r="E452" s="13">
        <v>0</v>
      </c>
      <c r="F452" s="14">
        <v>0</v>
      </c>
      <c r="G452" s="14">
        <v>0</v>
      </c>
      <c r="H452" s="13" t="s">
        <v>1050</v>
      </c>
      <c r="I452" s="48">
        <v>1879410</v>
      </c>
      <c r="J452" s="48">
        <v>1879410</v>
      </c>
      <c r="K452" s="13">
        <v>0</v>
      </c>
      <c r="L452" s="5">
        <v>0</v>
      </c>
      <c r="M452" s="5">
        <v>0</v>
      </c>
      <c r="N452" s="13" t="s">
        <v>1050</v>
      </c>
      <c r="O452" s="5">
        <v>0</v>
      </c>
      <c r="P452" s="5">
        <v>0</v>
      </c>
      <c r="Q452" s="13" t="s">
        <v>1050</v>
      </c>
      <c r="R452" s="5">
        <v>0</v>
      </c>
      <c r="S452" s="5">
        <v>0</v>
      </c>
      <c r="T452" s="13" t="s">
        <v>1050</v>
      </c>
      <c r="U452" s="48">
        <v>0</v>
      </c>
      <c r="V452" s="48">
        <v>0</v>
      </c>
      <c r="W452" s="13" t="s">
        <v>1050</v>
      </c>
      <c r="X452" s="5" t="s">
        <v>2048</v>
      </c>
      <c r="Y452" s="5" t="s">
        <v>2048</v>
      </c>
      <c r="Z452" s="13" t="s">
        <v>2048</v>
      </c>
      <c r="AA452" s="5">
        <v>0</v>
      </c>
      <c r="AB452" s="5">
        <v>0</v>
      </c>
      <c r="AC452" s="13" t="s">
        <v>1050</v>
      </c>
      <c r="AD452" s="5">
        <v>181550</v>
      </c>
      <c r="AE452" s="5">
        <v>181550</v>
      </c>
      <c r="AF452" s="13">
        <v>0</v>
      </c>
      <c r="AG452" s="5">
        <v>248149</v>
      </c>
      <c r="AH452" s="5">
        <v>248149</v>
      </c>
      <c r="AI452" s="13">
        <v>0</v>
      </c>
      <c r="AJ452" s="5">
        <v>18860</v>
      </c>
      <c r="AK452" s="5">
        <v>18860</v>
      </c>
      <c r="AL452" s="13">
        <v>0</v>
      </c>
      <c r="AM452" s="5">
        <v>0</v>
      </c>
      <c r="AN452" s="5">
        <v>0</v>
      </c>
      <c r="AO452" s="13" t="s">
        <v>1050</v>
      </c>
      <c r="AP452" s="5">
        <v>0</v>
      </c>
      <c r="AQ452" s="5">
        <v>0</v>
      </c>
      <c r="AR452" s="13" t="s">
        <v>1050</v>
      </c>
    </row>
    <row r="453" spans="1:44" x14ac:dyDescent="0.25">
      <c r="A453" s="1" t="s">
        <v>888</v>
      </c>
      <c r="B453" s="2" t="s">
        <v>889</v>
      </c>
      <c r="C453" s="5">
        <v>496853</v>
      </c>
      <c r="D453" s="5">
        <v>496853</v>
      </c>
      <c r="E453" s="13">
        <v>0</v>
      </c>
      <c r="F453" s="14">
        <v>358343</v>
      </c>
      <c r="G453" s="14">
        <v>358343</v>
      </c>
      <c r="H453" s="13">
        <v>0</v>
      </c>
      <c r="I453" s="48">
        <v>1780723</v>
      </c>
      <c r="J453" s="48">
        <v>1780723</v>
      </c>
      <c r="K453" s="13">
        <v>0</v>
      </c>
      <c r="L453" s="5">
        <v>0</v>
      </c>
      <c r="M453" s="5">
        <v>0</v>
      </c>
      <c r="N453" s="13" t="s">
        <v>1050</v>
      </c>
      <c r="O453" s="5">
        <v>0</v>
      </c>
      <c r="P453" s="5">
        <v>0</v>
      </c>
      <c r="Q453" s="13" t="s">
        <v>1050</v>
      </c>
      <c r="R453" s="5">
        <v>0</v>
      </c>
      <c r="S453" s="5">
        <v>0</v>
      </c>
      <c r="T453" s="13" t="s">
        <v>1050</v>
      </c>
      <c r="U453" s="48">
        <v>0</v>
      </c>
      <c r="V453" s="48">
        <v>0</v>
      </c>
      <c r="W453" s="13" t="s">
        <v>1050</v>
      </c>
      <c r="X453" s="5" t="s">
        <v>2048</v>
      </c>
      <c r="Y453" s="5" t="s">
        <v>2048</v>
      </c>
      <c r="Z453" s="13" t="s">
        <v>2048</v>
      </c>
      <c r="AA453" s="5">
        <v>358343</v>
      </c>
      <c r="AB453" s="5">
        <v>358343</v>
      </c>
      <c r="AC453" s="13">
        <v>0</v>
      </c>
      <c r="AD453" s="5">
        <v>117387</v>
      </c>
      <c r="AE453" s="5">
        <v>117387</v>
      </c>
      <c r="AF453" s="13">
        <v>0</v>
      </c>
      <c r="AG453" s="5">
        <v>496853</v>
      </c>
      <c r="AH453" s="5">
        <v>496853</v>
      </c>
      <c r="AI453" s="13">
        <v>0</v>
      </c>
      <c r="AJ453" s="5">
        <v>24396</v>
      </c>
      <c r="AK453" s="5">
        <v>24396</v>
      </c>
      <c r="AL453" s="13">
        <v>0</v>
      </c>
      <c r="AM453" s="5">
        <v>84279</v>
      </c>
      <c r="AN453" s="5">
        <v>84279</v>
      </c>
      <c r="AO453" s="13">
        <v>0</v>
      </c>
      <c r="AP453" s="5">
        <v>2583</v>
      </c>
      <c r="AQ453" s="5">
        <v>2583</v>
      </c>
      <c r="AR453" s="13">
        <v>0</v>
      </c>
    </row>
    <row r="454" spans="1:44" x14ac:dyDescent="0.25">
      <c r="A454" s="1" t="s">
        <v>890</v>
      </c>
      <c r="B454" s="2" t="s">
        <v>891</v>
      </c>
      <c r="C454" s="5">
        <v>2888139</v>
      </c>
      <c r="D454" s="5">
        <v>2888139</v>
      </c>
      <c r="E454" s="13">
        <v>0</v>
      </c>
      <c r="F454" s="14">
        <v>23899720</v>
      </c>
      <c r="G454" s="14">
        <v>23899720</v>
      </c>
      <c r="H454" s="13">
        <v>0</v>
      </c>
      <c r="I454" s="48">
        <v>17367392</v>
      </c>
      <c r="J454" s="48">
        <v>17367392</v>
      </c>
      <c r="K454" s="13">
        <v>0</v>
      </c>
      <c r="L454" s="5">
        <v>0</v>
      </c>
      <c r="M454" s="5">
        <v>0</v>
      </c>
      <c r="N454" s="13" t="s">
        <v>1050</v>
      </c>
      <c r="O454" s="5">
        <v>0</v>
      </c>
      <c r="P454" s="5">
        <v>0</v>
      </c>
      <c r="Q454" s="13" t="s">
        <v>1050</v>
      </c>
      <c r="R454" s="5">
        <v>0</v>
      </c>
      <c r="S454" s="5">
        <v>0</v>
      </c>
      <c r="T454" s="13" t="s">
        <v>1050</v>
      </c>
      <c r="U454" s="48">
        <v>0</v>
      </c>
      <c r="V454" s="48">
        <v>0</v>
      </c>
      <c r="W454" s="13" t="s">
        <v>1050</v>
      </c>
      <c r="X454" s="5" t="s">
        <v>2048</v>
      </c>
      <c r="Y454" s="5" t="s">
        <v>2048</v>
      </c>
      <c r="Z454" s="13" t="s">
        <v>2048</v>
      </c>
      <c r="AA454" s="5">
        <v>23899720</v>
      </c>
      <c r="AB454" s="5">
        <v>23899720</v>
      </c>
      <c r="AC454" s="13">
        <v>0</v>
      </c>
      <c r="AD454" s="5">
        <v>6702177</v>
      </c>
      <c r="AE454" s="5">
        <v>6702177</v>
      </c>
      <c r="AF454" s="13">
        <v>0</v>
      </c>
      <c r="AG454" s="5">
        <v>2888139</v>
      </c>
      <c r="AH454" s="5">
        <v>2888139</v>
      </c>
      <c r="AI454" s="13">
        <v>0</v>
      </c>
      <c r="AJ454" s="5">
        <v>188608</v>
      </c>
      <c r="AK454" s="5">
        <v>188608</v>
      </c>
      <c r="AL454" s="13">
        <v>0</v>
      </c>
      <c r="AM454" s="5">
        <v>2888139</v>
      </c>
      <c r="AN454" s="5">
        <v>2888139</v>
      </c>
      <c r="AO454" s="13">
        <v>0</v>
      </c>
      <c r="AP454" s="5">
        <v>188608</v>
      </c>
      <c r="AQ454" s="5">
        <v>188608</v>
      </c>
      <c r="AR454" s="13">
        <v>0</v>
      </c>
    </row>
    <row r="455" spans="1:44" x14ac:dyDescent="0.25">
      <c r="A455" s="1" t="s">
        <v>892</v>
      </c>
      <c r="B455" s="2" t="s">
        <v>893</v>
      </c>
      <c r="C455" s="5">
        <v>319476</v>
      </c>
      <c r="D455" s="5">
        <v>319476</v>
      </c>
      <c r="E455" s="13">
        <v>0</v>
      </c>
      <c r="F455" s="14">
        <v>0</v>
      </c>
      <c r="G455" s="14">
        <v>0</v>
      </c>
      <c r="H455" s="13" t="s">
        <v>1050</v>
      </c>
      <c r="I455" s="48">
        <v>878025</v>
      </c>
      <c r="J455" s="48">
        <v>878025</v>
      </c>
      <c r="K455" s="13">
        <v>0</v>
      </c>
      <c r="L455" s="5">
        <v>0</v>
      </c>
      <c r="M455" s="5">
        <v>0</v>
      </c>
      <c r="N455" s="13" t="s">
        <v>1050</v>
      </c>
      <c r="O455" s="5">
        <v>0</v>
      </c>
      <c r="P455" s="5">
        <v>0</v>
      </c>
      <c r="Q455" s="13" t="s">
        <v>1050</v>
      </c>
      <c r="R455" s="5">
        <v>0</v>
      </c>
      <c r="S455" s="5">
        <v>0</v>
      </c>
      <c r="T455" s="13" t="s">
        <v>1050</v>
      </c>
      <c r="U455" s="48">
        <v>0</v>
      </c>
      <c r="V455" s="48">
        <v>0</v>
      </c>
      <c r="W455" s="13" t="s">
        <v>1050</v>
      </c>
      <c r="X455" s="5" t="s">
        <v>2048</v>
      </c>
      <c r="Y455" s="5" t="s">
        <v>2048</v>
      </c>
      <c r="Z455" s="13" t="s">
        <v>2048</v>
      </c>
      <c r="AA455" s="5">
        <v>0</v>
      </c>
      <c r="AB455" s="5">
        <v>0</v>
      </c>
      <c r="AC455" s="13" t="s">
        <v>1050</v>
      </c>
      <c r="AD455" s="5">
        <v>212673</v>
      </c>
      <c r="AE455" s="5">
        <v>212673</v>
      </c>
      <c r="AF455" s="13">
        <v>0</v>
      </c>
      <c r="AG455" s="5">
        <v>319476</v>
      </c>
      <c r="AH455" s="5">
        <v>319476</v>
      </c>
      <c r="AI455" s="13">
        <v>0</v>
      </c>
      <c r="AJ455" s="5">
        <v>21240</v>
      </c>
      <c r="AK455" s="5">
        <v>21240</v>
      </c>
      <c r="AL455" s="13">
        <v>0</v>
      </c>
      <c r="AM455" s="5">
        <v>0</v>
      </c>
      <c r="AN455" s="5">
        <v>0</v>
      </c>
      <c r="AO455" s="13" t="s">
        <v>1050</v>
      </c>
      <c r="AP455" s="5">
        <v>0</v>
      </c>
      <c r="AQ455" s="5">
        <v>0</v>
      </c>
      <c r="AR455" s="13" t="s">
        <v>1050</v>
      </c>
    </row>
    <row r="456" spans="1:44" x14ac:dyDescent="0.25">
      <c r="A456" s="2" t="s">
        <v>894</v>
      </c>
      <c r="B456" s="2" t="s">
        <v>895</v>
      </c>
      <c r="C456" s="5" t="s">
        <v>1050</v>
      </c>
      <c r="D456" s="5">
        <v>683193</v>
      </c>
      <c r="E456" s="13" t="s">
        <v>2028</v>
      </c>
      <c r="F456" s="14" t="s">
        <v>1050</v>
      </c>
      <c r="G456" s="14">
        <v>2050286.033565877</v>
      </c>
      <c r="H456" s="13" t="s">
        <v>2028</v>
      </c>
      <c r="I456" s="48" t="s">
        <v>1050</v>
      </c>
      <c r="J456" s="48">
        <v>3084618</v>
      </c>
      <c r="K456" s="13" t="s">
        <v>2028</v>
      </c>
      <c r="L456" s="5" t="s">
        <v>1050</v>
      </c>
      <c r="M456" s="5">
        <v>0</v>
      </c>
      <c r="N456" s="13" t="s">
        <v>2028</v>
      </c>
      <c r="O456" s="5" t="s">
        <v>1050</v>
      </c>
      <c r="P456" s="5">
        <v>0</v>
      </c>
      <c r="Q456" s="13" t="s">
        <v>2028</v>
      </c>
      <c r="R456" s="5" t="s">
        <v>1050</v>
      </c>
      <c r="S456" s="5">
        <v>0</v>
      </c>
      <c r="T456" s="13" t="s">
        <v>2028</v>
      </c>
      <c r="U456" s="48" t="s">
        <v>1050</v>
      </c>
      <c r="V456" s="48">
        <v>0</v>
      </c>
      <c r="W456" s="13" t="s">
        <v>2028</v>
      </c>
      <c r="X456" s="5" t="s">
        <v>1050</v>
      </c>
      <c r="Y456" s="5" t="s">
        <v>2048</v>
      </c>
      <c r="Z456" s="13" t="s">
        <v>2049</v>
      </c>
      <c r="AA456" s="5" t="s">
        <v>1050</v>
      </c>
      <c r="AB456" s="5">
        <v>2050286.033565877</v>
      </c>
      <c r="AC456" s="13" t="s">
        <v>2028</v>
      </c>
      <c r="AD456" s="5" t="s">
        <v>1050</v>
      </c>
      <c r="AE456" s="5">
        <v>535538</v>
      </c>
      <c r="AF456" s="13" t="s">
        <v>2028</v>
      </c>
      <c r="AG456" s="5" t="s">
        <v>1050</v>
      </c>
      <c r="AH456" s="5">
        <v>683193</v>
      </c>
      <c r="AI456" s="13" t="s">
        <v>2028</v>
      </c>
      <c r="AJ456" s="5" t="s">
        <v>1050</v>
      </c>
      <c r="AK456" s="5">
        <v>46956</v>
      </c>
      <c r="AL456" s="13" t="s">
        <v>2028</v>
      </c>
      <c r="AM456" s="5" t="s">
        <v>1050</v>
      </c>
      <c r="AN456" s="5">
        <v>683193</v>
      </c>
      <c r="AO456" s="13" t="s">
        <v>2028</v>
      </c>
      <c r="AP456" s="5" t="s">
        <v>1050</v>
      </c>
      <c r="AQ456" s="5">
        <v>46956</v>
      </c>
      <c r="AR456" s="13" t="s">
        <v>2028</v>
      </c>
    </row>
    <row r="457" spans="1:44" x14ac:dyDescent="0.25">
      <c r="A457" s="1" t="s">
        <v>896</v>
      </c>
      <c r="B457" s="2" t="s">
        <v>897</v>
      </c>
      <c r="C457" s="5">
        <v>2706357</v>
      </c>
      <c r="D457" s="5">
        <v>2706357</v>
      </c>
      <c r="E457" s="13">
        <v>0</v>
      </c>
      <c r="F457" s="14">
        <v>16355454</v>
      </c>
      <c r="G457" s="14">
        <v>16355454</v>
      </c>
      <c r="H457" s="13">
        <v>0</v>
      </c>
      <c r="I457" s="48">
        <v>29283072</v>
      </c>
      <c r="J457" s="48">
        <v>29283072</v>
      </c>
      <c r="K457" s="13">
        <v>0</v>
      </c>
      <c r="L457" s="5">
        <v>60.5</v>
      </c>
      <c r="M457" s="5">
        <v>60.5</v>
      </c>
      <c r="N457" s="13">
        <v>0</v>
      </c>
      <c r="O457" s="5">
        <v>396927</v>
      </c>
      <c r="P457" s="5">
        <v>396927</v>
      </c>
      <c r="Q457" s="13">
        <v>0</v>
      </c>
      <c r="R457" s="5">
        <v>22104250</v>
      </c>
      <c r="S457" s="5">
        <v>22104250</v>
      </c>
      <c r="T457" s="13">
        <v>0</v>
      </c>
      <c r="U457" s="48">
        <v>6906593</v>
      </c>
      <c r="V457" s="48">
        <v>6906593</v>
      </c>
      <c r="W457" s="13">
        <v>0</v>
      </c>
      <c r="X457" s="5" t="s">
        <v>2049</v>
      </c>
      <c r="Y457" s="5" t="s">
        <v>2049</v>
      </c>
      <c r="Z457" s="13" t="s">
        <v>2048</v>
      </c>
      <c r="AA457" s="5">
        <v>38459704</v>
      </c>
      <c r="AB457" s="5">
        <v>38459704</v>
      </c>
      <c r="AC457" s="13">
        <v>0</v>
      </c>
      <c r="AD457" s="5">
        <v>3746692</v>
      </c>
      <c r="AE457" s="5">
        <v>3746692</v>
      </c>
      <c r="AF457" s="13">
        <v>0</v>
      </c>
      <c r="AG457" s="5">
        <v>3103284</v>
      </c>
      <c r="AH457" s="5">
        <v>3103284</v>
      </c>
      <c r="AI457" s="13">
        <v>0</v>
      </c>
      <c r="AJ457" s="5">
        <v>185164</v>
      </c>
      <c r="AK457" s="5">
        <v>185164</v>
      </c>
      <c r="AL457" s="13">
        <v>0</v>
      </c>
      <c r="AM457" s="5">
        <v>3103284</v>
      </c>
      <c r="AN457" s="5">
        <v>3103284</v>
      </c>
      <c r="AO457" s="13">
        <v>0</v>
      </c>
      <c r="AP457" s="5">
        <v>185164</v>
      </c>
      <c r="AQ457" s="5">
        <v>185164</v>
      </c>
      <c r="AR457" s="13">
        <v>0</v>
      </c>
    </row>
    <row r="458" spans="1:44" x14ac:dyDescent="0.25">
      <c r="A458" s="1" t="s">
        <v>898</v>
      </c>
      <c r="B458" s="2" t="s">
        <v>899</v>
      </c>
      <c r="C458" s="5">
        <v>250961</v>
      </c>
      <c r="D458" s="5">
        <v>250961</v>
      </c>
      <c r="E458" s="13">
        <v>0</v>
      </c>
      <c r="F458" s="14">
        <v>772072</v>
      </c>
      <c r="G458" s="14">
        <v>772072</v>
      </c>
      <c r="H458" s="13">
        <v>0</v>
      </c>
      <c r="I458" s="48">
        <v>1098064</v>
      </c>
      <c r="J458" s="48">
        <v>1098064</v>
      </c>
      <c r="K458" s="13">
        <v>0</v>
      </c>
      <c r="L458" s="5">
        <v>0</v>
      </c>
      <c r="M458" s="5">
        <v>0</v>
      </c>
      <c r="N458" s="13" t="s">
        <v>1050</v>
      </c>
      <c r="O458" s="5">
        <v>0</v>
      </c>
      <c r="P458" s="5">
        <v>0</v>
      </c>
      <c r="Q458" s="13" t="s">
        <v>1050</v>
      </c>
      <c r="R458" s="5">
        <v>0</v>
      </c>
      <c r="S458" s="5">
        <v>0</v>
      </c>
      <c r="T458" s="13" t="s">
        <v>1050</v>
      </c>
      <c r="U458" s="48">
        <v>0</v>
      </c>
      <c r="V458" s="48">
        <v>0</v>
      </c>
      <c r="W458" s="13" t="s">
        <v>1050</v>
      </c>
      <c r="X458" s="5" t="s">
        <v>2048</v>
      </c>
      <c r="Y458" s="5" t="s">
        <v>2048</v>
      </c>
      <c r="Z458" s="13" t="s">
        <v>2048</v>
      </c>
      <c r="AA458" s="5">
        <v>772072</v>
      </c>
      <c r="AB458" s="5">
        <v>772072</v>
      </c>
      <c r="AC458" s="13">
        <v>0</v>
      </c>
      <c r="AD458" s="5">
        <v>74286</v>
      </c>
      <c r="AE458" s="5">
        <v>74286</v>
      </c>
      <c r="AF458" s="13">
        <v>0</v>
      </c>
      <c r="AG458" s="5">
        <v>250961</v>
      </c>
      <c r="AH458" s="5">
        <v>250961</v>
      </c>
      <c r="AI458" s="13">
        <v>0</v>
      </c>
      <c r="AJ458" s="5">
        <v>13976</v>
      </c>
      <c r="AK458" s="5">
        <v>13976</v>
      </c>
      <c r="AL458" s="13">
        <v>0</v>
      </c>
      <c r="AM458" s="5">
        <v>250961</v>
      </c>
      <c r="AN458" s="5">
        <v>250961</v>
      </c>
      <c r="AO458" s="13">
        <v>0</v>
      </c>
      <c r="AP458" s="5">
        <v>13976</v>
      </c>
      <c r="AQ458" s="5">
        <v>13976</v>
      </c>
      <c r="AR458" s="13">
        <v>0</v>
      </c>
    </row>
    <row r="459" spans="1:44" x14ac:dyDescent="0.25">
      <c r="A459" s="1" t="s">
        <v>900</v>
      </c>
      <c r="B459" s="2" t="s">
        <v>901</v>
      </c>
      <c r="C459" s="5">
        <v>4510825</v>
      </c>
      <c r="D459" s="5">
        <v>4510825</v>
      </c>
      <c r="E459" s="13">
        <v>0</v>
      </c>
      <c r="F459" s="14">
        <v>29449875</v>
      </c>
      <c r="G459" s="14">
        <v>29449875</v>
      </c>
      <c r="H459" s="13">
        <v>0</v>
      </c>
      <c r="I459" s="48">
        <v>54690028</v>
      </c>
      <c r="J459" s="48">
        <v>54690028</v>
      </c>
      <c r="K459" s="13">
        <v>0</v>
      </c>
      <c r="L459" s="5">
        <v>0</v>
      </c>
      <c r="M459" s="5">
        <v>0</v>
      </c>
      <c r="N459" s="13" t="s">
        <v>1050</v>
      </c>
      <c r="O459" s="5">
        <v>0</v>
      </c>
      <c r="P459" s="5">
        <v>0</v>
      </c>
      <c r="Q459" s="13" t="s">
        <v>1050</v>
      </c>
      <c r="R459" s="5">
        <v>0</v>
      </c>
      <c r="S459" s="5">
        <v>0</v>
      </c>
      <c r="T459" s="13" t="s">
        <v>1050</v>
      </c>
      <c r="U459" s="48">
        <v>0</v>
      </c>
      <c r="V459" s="48">
        <v>0</v>
      </c>
      <c r="W459" s="13" t="s">
        <v>1050</v>
      </c>
      <c r="X459" s="5" t="s">
        <v>2048</v>
      </c>
      <c r="Y459" s="5" t="s">
        <v>2048</v>
      </c>
      <c r="Z459" s="13" t="s">
        <v>2048</v>
      </c>
      <c r="AA459" s="5">
        <v>29449875</v>
      </c>
      <c r="AB459" s="5">
        <v>29449875</v>
      </c>
      <c r="AC459" s="13">
        <v>0</v>
      </c>
      <c r="AD459" s="5">
        <v>8738913</v>
      </c>
      <c r="AE459" s="5">
        <v>8738913</v>
      </c>
      <c r="AF459" s="13">
        <v>0</v>
      </c>
      <c r="AG459" s="5">
        <v>4510825</v>
      </c>
      <c r="AH459" s="5">
        <v>4510825</v>
      </c>
      <c r="AI459" s="13">
        <v>0</v>
      </c>
      <c r="AJ459" s="5">
        <v>372204</v>
      </c>
      <c r="AK459" s="5">
        <v>372204</v>
      </c>
      <c r="AL459" s="13">
        <v>0</v>
      </c>
      <c r="AM459" s="5">
        <v>4510825</v>
      </c>
      <c r="AN459" s="5">
        <v>4510825</v>
      </c>
      <c r="AO459" s="13">
        <v>0</v>
      </c>
      <c r="AP459" s="5">
        <v>372204</v>
      </c>
      <c r="AQ459" s="5">
        <v>372204</v>
      </c>
      <c r="AR459" s="13">
        <v>0</v>
      </c>
    </row>
    <row r="460" spans="1:44" x14ac:dyDescent="0.25">
      <c r="A460" s="1" t="s">
        <v>902</v>
      </c>
      <c r="B460" s="2" t="s">
        <v>903</v>
      </c>
      <c r="C460" s="5">
        <v>2907356</v>
      </c>
      <c r="D460" s="5">
        <v>2907356</v>
      </c>
      <c r="E460" s="13">
        <v>0</v>
      </c>
      <c r="F460" s="14">
        <v>9972096</v>
      </c>
      <c r="G460" s="14">
        <v>9972096</v>
      </c>
      <c r="H460" s="13">
        <v>0</v>
      </c>
      <c r="I460" s="48">
        <v>18026143</v>
      </c>
      <c r="J460" s="48">
        <v>18026143</v>
      </c>
      <c r="K460" s="13">
        <v>0</v>
      </c>
      <c r="L460" s="5">
        <v>0</v>
      </c>
      <c r="M460" s="5">
        <v>0</v>
      </c>
      <c r="N460" s="13" t="s">
        <v>1050</v>
      </c>
      <c r="O460" s="5">
        <v>0</v>
      </c>
      <c r="P460" s="5">
        <v>0</v>
      </c>
      <c r="Q460" s="13" t="s">
        <v>1050</v>
      </c>
      <c r="R460" s="5">
        <v>0</v>
      </c>
      <c r="S460" s="5">
        <v>0</v>
      </c>
      <c r="T460" s="13" t="s">
        <v>1050</v>
      </c>
      <c r="U460" s="48">
        <v>0</v>
      </c>
      <c r="V460" s="48">
        <v>0</v>
      </c>
      <c r="W460" s="13" t="s">
        <v>1050</v>
      </c>
      <c r="X460" s="5" t="s">
        <v>2048</v>
      </c>
      <c r="Y460" s="5" t="s">
        <v>2048</v>
      </c>
      <c r="Z460" s="13" t="s">
        <v>2048</v>
      </c>
      <c r="AA460" s="5">
        <v>9972096</v>
      </c>
      <c r="AB460" s="5">
        <v>9972096</v>
      </c>
      <c r="AC460" s="13">
        <v>0</v>
      </c>
      <c r="AD460" s="5">
        <v>3353933</v>
      </c>
      <c r="AE460" s="5">
        <v>3353933</v>
      </c>
      <c r="AF460" s="13">
        <v>0</v>
      </c>
      <c r="AG460" s="5">
        <v>2907356</v>
      </c>
      <c r="AH460" s="5">
        <v>2907356</v>
      </c>
      <c r="AI460" s="13">
        <v>0</v>
      </c>
      <c r="AJ460" s="5">
        <v>229074</v>
      </c>
      <c r="AK460" s="5">
        <v>229074</v>
      </c>
      <c r="AL460" s="13">
        <v>0</v>
      </c>
      <c r="AM460" s="5">
        <v>2907356</v>
      </c>
      <c r="AN460" s="5">
        <v>2907356</v>
      </c>
      <c r="AO460" s="13">
        <v>0</v>
      </c>
      <c r="AP460" s="5">
        <v>229074</v>
      </c>
      <c r="AQ460" s="5">
        <v>229074</v>
      </c>
      <c r="AR460" s="13">
        <v>0</v>
      </c>
    </row>
    <row r="461" spans="1:44" x14ac:dyDescent="0.25">
      <c r="A461" s="1" t="s">
        <v>904</v>
      </c>
      <c r="B461" s="2" t="s">
        <v>905</v>
      </c>
      <c r="C461" s="5">
        <v>25197318</v>
      </c>
      <c r="D461" s="5">
        <v>25197318</v>
      </c>
      <c r="E461" s="13">
        <v>0</v>
      </c>
      <c r="F461" s="14">
        <v>140279780</v>
      </c>
      <c r="G461" s="14">
        <v>140279780</v>
      </c>
      <c r="H461" s="13">
        <v>0</v>
      </c>
      <c r="I461" s="48">
        <v>160925269</v>
      </c>
      <c r="J461" s="48">
        <v>160925269</v>
      </c>
      <c r="K461" s="13">
        <v>0</v>
      </c>
      <c r="L461" s="5">
        <v>5.4</v>
      </c>
      <c r="M461" s="5">
        <v>5.4</v>
      </c>
      <c r="N461" s="13">
        <v>0</v>
      </c>
      <c r="O461" s="5">
        <v>65410</v>
      </c>
      <c r="P461" s="5">
        <v>65410</v>
      </c>
      <c r="Q461" s="13">
        <v>0</v>
      </c>
      <c r="R461" s="5">
        <v>690084</v>
      </c>
      <c r="S461" s="5">
        <v>690084</v>
      </c>
      <c r="T461" s="13">
        <v>0</v>
      </c>
      <c r="U461" s="48">
        <v>1577705</v>
      </c>
      <c r="V461" s="48">
        <v>1577705</v>
      </c>
      <c r="W461" s="13">
        <v>0</v>
      </c>
      <c r="X461" s="5" t="s">
        <v>2048</v>
      </c>
      <c r="Y461" s="5" t="s">
        <v>2048</v>
      </c>
      <c r="Z461" s="13" t="s">
        <v>2048</v>
      </c>
      <c r="AA461" s="5">
        <v>140969864</v>
      </c>
      <c r="AB461" s="5">
        <v>140969864</v>
      </c>
      <c r="AC461" s="13">
        <v>0</v>
      </c>
      <c r="AD461" s="5">
        <v>24988600</v>
      </c>
      <c r="AE461" s="5">
        <v>24988600</v>
      </c>
      <c r="AF461" s="13">
        <v>0</v>
      </c>
      <c r="AG461" s="5">
        <v>25262728</v>
      </c>
      <c r="AH461" s="5">
        <v>25262728</v>
      </c>
      <c r="AI461" s="13">
        <v>0</v>
      </c>
      <c r="AJ461" s="5">
        <v>1821288</v>
      </c>
      <c r="AK461" s="5">
        <v>1821288</v>
      </c>
      <c r="AL461" s="13">
        <v>0</v>
      </c>
      <c r="AM461" s="5">
        <v>25262728</v>
      </c>
      <c r="AN461" s="5">
        <v>25262728</v>
      </c>
      <c r="AO461" s="13">
        <v>0</v>
      </c>
      <c r="AP461" s="5">
        <v>1821288</v>
      </c>
      <c r="AQ461" s="5">
        <v>1821288</v>
      </c>
      <c r="AR461" s="13">
        <v>0</v>
      </c>
    </row>
    <row r="462" spans="1:44" x14ac:dyDescent="0.25">
      <c r="A462" s="1" t="s">
        <v>906</v>
      </c>
      <c r="B462" s="2" t="s">
        <v>907</v>
      </c>
      <c r="C462" s="5">
        <v>394118</v>
      </c>
      <c r="D462" s="5">
        <v>394118</v>
      </c>
      <c r="E462" s="13">
        <v>0</v>
      </c>
      <c r="F462" s="14">
        <v>938755</v>
      </c>
      <c r="G462" s="14">
        <v>938755</v>
      </c>
      <c r="H462" s="13">
        <v>0</v>
      </c>
      <c r="I462" s="48">
        <v>2704804</v>
      </c>
      <c r="J462" s="48">
        <v>2704804</v>
      </c>
      <c r="K462" s="13">
        <v>0</v>
      </c>
      <c r="L462" s="5">
        <v>0</v>
      </c>
      <c r="M462" s="5">
        <v>0</v>
      </c>
      <c r="N462" s="13" t="s">
        <v>1050</v>
      </c>
      <c r="O462" s="5">
        <v>0</v>
      </c>
      <c r="P462" s="5">
        <v>0</v>
      </c>
      <c r="Q462" s="13" t="s">
        <v>1050</v>
      </c>
      <c r="R462" s="5">
        <v>0</v>
      </c>
      <c r="S462" s="5">
        <v>0</v>
      </c>
      <c r="T462" s="13" t="s">
        <v>1050</v>
      </c>
      <c r="U462" s="48">
        <v>0</v>
      </c>
      <c r="V462" s="48">
        <v>0</v>
      </c>
      <c r="W462" s="13" t="s">
        <v>1050</v>
      </c>
      <c r="X462" s="5" t="s">
        <v>2048</v>
      </c>
      <c r="Y462" s="5" t="s">
        <v>2048</v>
      </c>
      <c r="Z462" s="13" t="s">
        <v>2048</v>
      </c>
      <c r="AA462" s="5">
        <v>938755</v>
      </c>
      <c r="AB462" s="5">
        <v>938755</v>
      </c>
      <c r="AC462" s="13">
        <v>0</v>
      </c>
      <c r="AD462" s="5">
        <v>146128</v>
      </c>
      <c r="AE462" s="5">
        <v>146128</v>
      </c>
      <c r="AF462" s="13">
        <v>0</v>
      </c>
      <c r="AG462" s="5">
        <v>394118</v>
      </c>
      <c r="AH462" s="5">
        <v>394118</v>
      </c>
      <c r="AI462" s="13">
        <v>0</v>
      </c>
      <c r="AJ462" s="5">
        <v>28273</v>
      </c>
      <c r="AK462" s="5">
        <v>28273</v>
      </c>
      <c r="AL462" s="13">
        <v>0</v>
      </c>
      <c r="AM462" s="5">
        <v>394118</v>
      </c>
      <c r="AN462" s="5">
        <v>394118</v>
      </c>
      <c r="AO462" s="13">
        <v>0</v>
      </c>
      <c r="AP462" s="5">
        <v>28273</v>
      </c>
      <c r="AQ462" s="5">
        <v>28273</v>
      </c>
      <c r="AR462" s="13">
        <v>0</v>
      </c>
    </row>
    <row r="463" spans="1:44" x14ac:dyDescent="0.25">
      <c r="A463" s="1" t="s">
        <v>908</v>
      </c>
      <c r="B463" s="2" t="s">
        <v>909</v>
      </c>
      <c r="C463" s="5">
        <v>466737</v>
      </c>
      <c r="D463" s="5">
        <v>466737</v>
      </c>
      <c r="E463" s="13">
        <v>0</v>
      </c>
      <c r="F463" s="14">
        <v>511039</v>
      </c>
      <c r="G463" s="14">
        <v>511039</v>
      </c>
      <c r="H463" s="13">
        <v>0</v>
      </c>
      <c r="I463" s="48">
        <v>2737766</v>
      </c>
      <c r="J463" s="48">
        <v>2737766</v>
      </c>
      <c r="K463" s="13">
        <v>0</v>
      </c>
      <c r="L463" s="5">
        <v>0</v>
      </c>
      <c r="M463" s="5">
        <v>0</v>
      </c>
      <c r="N463" s="13" t="s">
        <v>1050</v>
      </c>
      <c r="O463" s="5">
        <v>0</v>
      </c>
      <c r="P463" s="5">
        <v>0</v>
      </c>
      <c r="Q463" s="13" t="s">
        <v>1050</v>
      </c>
      <c r="R463" s="5">
        <v>0</v>
      </c>
      <c r="S463" s="5">
        <v>0</v>
      </c>
      <c r="T463" s="13" t="s">
        <v>1050</v>
      </c>
      <c r="U463" s="48">
        <v>0</v>
      </c>
      <c r="V463" s="48">
        <v>0</v>
      </c>
      <c r="W463" s="13" t="s">
        <v>1050</v>
      </c>
      <c r="X463" s="5" t="s">
        <v>2048</v>
      </c>
      <c r="Y463" s="5" t="s">
        <v>2048</v>
      </c>
      <c r="Z463" s="13" t="s">
        <v>2048</v>
      </c>
      <c r="AA463" s="5">
        <v>511039</v>
      </c>
      <c r="AB463" s="5">
        <v>511039</v>
      </c>
      <c r="AC463" s="13">
        <v>0</v>
      </c>
      <c r="AD463" s="5">
        <v>259078</v>
      </c>
      <c r="AE463" s="5">
        <v>259078</v>
      </c>
      <c r="AF463" s="13">
        <v>0</v>
      </c>
      <c r="AG463" s="5">
        <v>466737</v>
      </c>
      <c r="AH463" s="5">
        <v>466737</v>
      </c>
      <c r="AI463" s="13">
        <v>0</v>
      </c>
      <c r="AJ463" s="5">
        <v>40334</v>
      </c>
      <c r="AK463" s="5">
        <v>40334</v>
      </c>
      <c r="AL463" s="13">
        <v>0</v>
      </c>
      <c r="AM463" s="5">
        <v>466737</v>
      </c>
      <c r="AN463" s="5">
        <v>466737</v>
      </c>
      <c r="AO463" s="13">
        <v>0</v>
      </c>
      <c r="AP463" s="5">
        <v>40334</v>
      </c>
      <c r="AQ463" s="5">
        <v>40334</v>
      </c>
      <c r="AR463" s="13">
        <v>0</v>
      </c>
    </row>
    <row r="464" spans="1:44" x14ac:dyDescent="0.25">
      <c r="A464" s="1" t="s">
        <v>910</v>
      </c>
      <c r="B464" s="2" t="s">
        <v>911</v>
      </c>
      <c r="C464" s="5">
        <v>430623</v>
      </c>
      <c r="D464" s="5">
        <v>430623</v>
      </c>
      <c r="E464" s="13">
        <v>0</v>
      </c>
      <c r="F464" s="14">
        <v>0</v>
      </c>
      <c r="G464" s="14">
        <v>0</v>
      </c>
      <c r="H464" s="13" t="s">
        <v>1050</v>
      </c>
      <c r="I464" s="48">
        <v>1766585</v>
      </c>
      <c r="J464" s="48">
        <v>1766585</v>
      </c>
      <c r="K464" s="13">
        <v>0</v>
      </c>
      <c r="L464" s="5">
        <v>0</v>
      </c>
      <c r="M464" s="5">
        <v>0</v>
      </c>
      <c r="N464" s="13" t="s">
        <v>1050</v>
      </c>
      <c r="O464" s="5">
        <v>0</v>
      </c>
      <c r="P464" s="5">
        <v>0</v>
      </c>
      <c r="Q464" s="13" t="s">
        <v>1050</v>
      </c>
      <c r="R464" s="5">
        <v>0</v>
      </c>
      <c r="S464" s="5">
        <v>0</v>
      </c>
      <c r="T464" s="13" t="s">
        <v>1050</v>
      </c>
      <c r="U464" s="48">
        <v>0</v>
      </c>
      <c r="V464" s="48">
        <v>0</v>
      </c>
      <c r="W464" s="13" t="s">
        <v>1050</v>
      </c>
      <c r="X464" s="5" t="s">
        <v>2048</v>
      </c>
      <c r="Y464" s="5" t="s">
        <v>2048</v>
      </c>
      <c r="Z464" s="13" t="s">
        <v>2048</v>
      </c>
      <c r="AA464" s="5">
        <v>0</v>
      </c>
      <c r="AB464" s="5">
        <v>0</v>
      </c>
      <c r="AC464" s="13" t="s">
        <v>1050</v>
      </c>
      <c r="AD464" s="5">
        <v>315149</v>
      </c>
      <c r="AE464" s="5">
        <v>315149</v>
      </c>
      <c r="AF464" s="13">
        <v>0</v>
      </c>
      <c r="AG464" s="5">
        <v>430623</v>
      </c>
      <c r="AH464" s="5">
        <v>430623</v>
      </c>
      <c r="AI464" s="13">
        <v>0</v>
      </c>
      <c r="AJ464" s="5">
        <v>29037</v>
      </c>
      <c r="AK464" s="5">
        <v>29037</v>
      </c>
      <c r="AL464" s="13">
        <v>0</v>
      </c>
      <c r="AM464" s="5">
        <v>0</v>
      </c>
      <c r="AN464" s="5">
        <v>0</v>
      </c>
      <c r="AO464" s="13" t="s">
        <v>1050</v>
      </c>
      <c r="AP464" s="5">
        <v>0</v>
      </c>
      <c r="AQ464" s="5">
        <v>0</v>
      </c>
      <c r="AR464" s="13" t="s">
        <v>1050</v>
      </c>
    </row>
    <row r="465" spans="1:44" x14ac:dyDescent="0.25">
      <c r="A465" s="1" t="s">
        <v>912</v>
      </c>
      <c r="B465" s="2" t="s">
        <v>913</v>
      </c>
      <c r="C465" s="5">
        <v>554804</v>
      </c>
      <c r="D465" s="5">
        <v>554804</v>
      </c>
      <c r="E465" s="13">
        <v>0</v>
      </c>
      <c r="F465" s="14">
        <v>1128588</v>
      </c>
      <c r="G465" s="14">
        <v>1128588</v>
      </c>
      <c r="H465" s="13">
        <v>0</v>
      </c>
      <c r="I465" s="48">
        <v>2481256</v>
      </c>
      <c r="J465" s="48">
        <v>2481256</v>
      </c>
      <c r="K465" s="13">
        <v>0</v>
      </c>
      <c r="L465" s="5">
        <v>0</v>
      </c>
      <c r="M465" s="5">
        <v>0</v>
      </c>
      <c r="N465" s="13" t="s">
        <v>1050</v>
      </c>
      <c r="O465" s="5">
        <v>0</v>
      </c>
      <c r="P465" s="5">
        <v>0</v>
      </c>
      <c r="Q465" s="13" t="s">
        <v>1050</v>
      </c>
      <c r="R465" s="5">
        <v>0</v>
      </c>
      <c r="S465" s="5">
        <v>0</v>
      </c>
      <c r="T465" s="13" t="s">
        <v>1050</v>
      </c>
      <c r="U465" s="48">
        <v>0</v>
      </c>
      <c r="V465" s="48">
        <v>0</v>
      </c>
      <c r="W465" s="13" t="s">
        <v>1050</v>
      </c>
      <c r="X465" s="5" t="s">
        <v>2048</v>
      </c>
      <c r="Y465" s="5" t="s">
        <v>2048</v>
      </c>
      <c r="Z465" s="13" t="s">
        <v>2048</v>
      </c>
      <c r="AA465" s="5">
        <v>1128588</v>
      </c>
      <c r="AB465" s="5">
        <v>1128588</v>
      </c>
      <c r="AC465" s="13">
        <v>0</v>
      </c>
      <c r="AD465" s="5">
        <v>151979</v>
      </c>
      <c r="AE465" s="5">
        <v>151979</v>
      </c>
      <c r="AF465" s="13">
        <v>0</v>
      </c>
      <c r="AG465" s="5">
        <v>554804</v>
      </c>
      <c r="AH465" s="5">
        <v>554804</v>
      </c>
      <c r="AI465" s="13">
        <v>0</v>
      </c>
      <c r="AJ465" s="5">
        <v>29405</v>
      </c>
      <c r="AK465" s="5">
        <v>29405</v>
      </c>
      <c r="AL465" s="13">
        <v>0</v>
      </c>
      <c r="AM465" s="5">
        <v>532745</v>
      </c>
      <c r="AN465" s="5">
        <v>532745</v>
      </c>
      <c r="AO465" s="13">
        <v>0</v>
      </c>
      <c r="AP465" s="5">
        <v>28411</v>
      </c>
      <c r="AQ465" s="5">
        <v>28411</v>
      </c>
      <c r="AR465" s="13">
        <v>0</v>
      </c>
    </row>
    <row r="466" spans="1:44" x14ac:dyDescent="0.25">
      <c r="A466" s="1" t="s">
        <v>914</v>
      </c>
      <c r="B466" s="2" t="s">
        <v>915</v>
      </c>
      <c r="C466" s="5">
        <v>1201440</v>
      </c>
      <c r="D466" s="5">
        <v>1201440</v>
      </c>
      <c r="E466" s="13">
        <v>0</v>
      </c>
      <c r="F466" s="14">
        <v>0</v>
      </c>
      <c r="G466" s="14">
        <v>0</v>
      </c>
      <c r="H466" s="13" t="s">
        <v>1050</v>
      </c>
      <c r="I466" s="48">
        <v>0</v>
      </c>
      <c r="J466" s="48">
        <v>0</v>
      </c>
      <c r="K466" s="13" t="s">
        <v>1050</v>
      </c>
      <c r="L466" s="5">
        <v>17.8</v>
      </c>
      <c r="M466" s="5">
        <v>17.8</v>
      </c>
      <c r="N466" s="13">
        <v>0</v>
      </c>
      <c r="O466" s="5">
        <v>82376</v>
      </c>
      <c r="P466" s="5">
        <v>82376</v>
      </c>
      <c r="Q466" s="13">
        <v>0</v>
      </c>
      <c r="R466" s="5">
        <v>1680150</v>
      </c>
      <c r="S466" s="5">
        <v>1680150</v>
      </c>
      <c r="T466" s="13">
        <v>0</v>
      </c>
      <c r="U466" s="48">
        <v>3199429</v>
      </c>
      <c r="V466" s="48">
        <v>3199429</v>
      </c>
      <c r="W466" s="13">
        <v>0</v>
      </c>
      <c r="X466" s="5" t="s">
        <v>2049</v>
      </c>
      <c r="Y466" s="5" t="s">
        <v>2049</v>
      </c>
      <c r="Z466" s="13" t="s">
        <v>2048</v>
      </c>
      <c r="AA466" s="5">
        <v>1680150</v>
      </c>
      <c r="AB466" s="5">
        <v>1680150</v>
      </c>
      <c r="AC466" s="13">
        <v>0</v>
      </c>
      <c r="AD466" s="5">
        <v>469583</v>
      </c>
      <c r="AE466" s="5">
        <v>469583</v>
      </c>
      <c r="AF466" s="13">
        <v>0</v>
      </c>
      <c r="AG466" s="5">
        <v>1283816</v>
      </c>
      <c r="AH466" s="5">
        <v>1283816</v>
      </c>
      <c r="AI466" s="13">
        <v>0</v>
      </c>
      <c r="AJ466" s="5">
        <v>78094</v>
      </c>
      <c r="AK466" s="5">
        <v>78094</v>
      </c>
      <c r="AL466" s="13">
        <v>0</v>
      </c>
      <c r="AM466" s="5">
        <v>82376</v>
      </c>
      <c r="AN466" s="5">
        <v>82376</v>
      </c>
      <c r="AO466" s="13">
        <v>0</v>
      </c>
      <c r="AP466" s="5">
        <v>2264</v>
      </c>
      <c r="AQ466" s="5">
        <v>2264</v>
      </c>
      <c r="AR466" s="13">
        <v>0</v>
      </c>
    </row>
    <row r="467" spans="1:44" x14ac:dyDescent="0.25">
      <c r="A467" s="1" t="s">
        <v>916</v>
      </c>
      <c r="B467" s="2" t="s">
        <v>917</v>
      </c>
      <c r="C467" s="5">
        <v>451208</v>
      </c>
      <c r="D467" s="5">
        <v>451208</v>
      </c>
      <c r="E467" s="13">
        <v>0</v>
      </c>
      <c r="F467" s="14">
        <v>2168012</v>
      </c>
      <c r="G467" s="14">
        <v>2168012</v>
      </c>
      <c r="H467" s="13">
        <v>0</v>
      </c>
      <c r="I467" s="48">
        <v>1910478</v>
      </c>
      <c r="J467" s="48">
        <v>1910478</v>
      </c>
      <c r="K467" s="13">
        <v>0</v>
      </c>
      <c r="L467" s="5">
        <v>0</v>
      </c>
      <c r="M467" s="5">
        <v>0</v>
      </c>
      <c r="N467" s="13" t="s">
        <v>1050</v>
      </c>
      <c r="O467" s="5">
        <v>0</v>
      </c>
      <c r="P467" s="5">
        <v>0</v>
      </c>
      <c r="Q467" s="13" t="s">
        <v>1050</v>
      </c>
      <c r="R467" s="5">
        <v>0</v>
      </c>
      <c r="S467" s="5">
        <v>0</v>
      </c>
      <c r="T467" s="13" t="s">
        <v>1050</v>
      </c>
      <c r="U467" s="48">
        <v>0</v>
      </c>
      <c r="V467" s="48">
        <v>0</v>
      </c>
      <c r="W467" s="13" t="s">
        <v>1050</v>
      </c>
      <c r="X467" s="5" t="s">
        <v>2048</v>
      </c>
      <c r="Y467" s="5" t="s">
        <v>2048</v>
      </c>
      <c r="Z467" s="13" t="s">
        <v>2048</v>
      </c>
      <c r="AA467" s="5">
        <v>2168012</v>
      </c>
      <c r="AB467" s="5">
        <v>2168012</v>
      </c>
      <c r="AC467" s="13">
        <v>0</v>
      </c>
      <c r="AD467" s="5">
        <v>291528</v>
      </c>
      <c r="AE467" s="5">
        <v>291528</v>
      </c>
      <c r="AF467" s="13">
        <v>0</v>
      </c>
      <c r="AG467" s="5">
        <v>451208</v>
      </c>
      <c r="AH467" s="5">
        <v>451208</v>
      </c>
      <c r="AI467" s="13">
        <v>0</v>
      </c>
      <c r="AJ467" s="5">
        <v>24748</v>
      </c>
      <c r="AK467" s="5">
        <v>24748</v>
      </c>
      <c r="AL467" s="13">
        <v>0</v>
      </c>
      <c r="AM467" s="5">
        <v>451208</v>
      </c>
      <c r="AN467" s="5">
        <v>451208</v>
      </c>
      <c r="AO467" s="13">
        <v>0</v>
      </c>
      <c r="AP467" s="5">
        <v>24748</v>
      </c>
      <c r="AQ467" s="5">
        <v>24748</v>
      </c>
      <c r="AR467" s="13">
        <v>0</v>
      </c>
    </row>
    <row r="468" spans="1:44" x14ac:dyDescent="0.25">
      <c r="A468" s="1" t="s">
        <v>918</v>
      </c>
      <c r="B468" s="2" t="s">
        <v>919</v>
      </c>
      <c r="C468" s="5">
        <v>5073271</v>
      </c>
      <c r="D468" s="5">
        <v>5073271</v>
      </c>
      <c r="E468" s="13">
        <v>0</v>
      </c>
      <c r="F468" s="14">
        <v>12779282</v>
      </c>
      <c r="G468" s="14">
        <v>12779282</v>
      </c>
      <c r="H468" s="13">
        <v>0</v>
      </c>
      <c r="I468" s="48">
        <v>29179453</v>
      </c>
      <c r="J468" s="48">
        <v>29179453</v>
      </c>
      <c r="K468" s="13">
        <v>0</v>
      </c>
      <c r="L468" s="5">
        <v>1</v>
      </c>
      <c r="M468" s="5">
        <v>1</v>
      </c>
      <c r="N468" s="13">
        <v>0</v>
      </c>
      <c r="O468" s="5">
        <v>4025</v>
      </c>
      <c r="P468" s="5">
        <v>4025</v>
      </c>
      <c r="Q468" s="13">
        <v>0</v>
      </c>
      <c r="R468" s="5">
        <v>13041</v>
      </c>
      <c r="S468" s="5">
        <v>13041</v>
      </c>
      <c r="T468" s="13">
        <v>0</v>
      </c>
      <c r="U468" s="48">
        <v>29724</v>
      </c>
      <c r="V468" s="48">
        <v>29724</v>
      </c>
      <c r="W468" s="13">
        <v>0</v>
      </c>
      <c r="X468" s="5" t="s">
        <v>2048</v>
      </c>
      <c r="Y468" s="5" t="s">
        <v>2048</v>
      </c>
      <c r="Z468" s="13" t="s">
        <v>2048</v>
      </c>
      <c r="AA468" s="5">
        <v>12792323</v>
      </c>
      <c r="AB468" s="5">
        <v>12792323</v>
      </c>
      <c r="AC468" s="13">
        <v>0</v>
      </c>
      <c r="AD468" s="5">
        <v>2570924</v>
      </c>
      <c r="AE468" s="5">
        <v>2570924</v>
      </c>
      <c r="AF468" s="13">
        <v>0</v>
      </c>
      <c r="AG468" s="5">
        <v>5077296</v>
      </c>
      <c r="AH468" s="5">
        <v>5077296</v>
      </c>
      <c r="AI468" s="13">
        <v>0</v>
      </c>
      <c r="AJ468" s="5">
        <v>430431</v>
      </c>
      <c r="AK468" s="5">
        <v>430431</v>
      </c>
      <c r="AL468" s="13">
        <v>0</v>
      </c>
      <c r="AM468" s="5">
        <v>5077296</v>
      </c>
      <c r="AN468" s="5">
        <v>5077296</v>
      </c>
      <c r="AO468" s="13">
        <v>0</v>
      </c>
      <c r="AP468" s="5">
        <v>430431</v>
      </c>
      <c r="AQ468" s="5">
        <v>430431</v>
      </c>
      <c r="AR468" s="13">
        <v>0</v>
      </c>
    </row>
    <row r="469" spans="1:44" x14ac:dyDescent="0.25">
      <c r="A469" s="1" t="s">
        <v>920</v>
      </c>
      <c r="B469" s="2" t="s">
        <v>921</v>
      </c>
      <c r="C469" s="5">
        <v>1134193</v>
      </c>
      <c r="D469" s="5">
        <v>1134193</v>
      </c>
      <c r="E469" s="13">
        <v>0</v>
      </c>
      <c r="F469" s="14">
        <v>5282420</v>
      </c>
      <c r="G469" s="14">
        <v>5282420</v>
      </c>
      <c r="H469" s="13">
        <v>0</v>
      </c>
      <c r="I469" s="48">
        <v>7876478</v>
      </c>
      <c r="J469" s="48">
        <v>7876478</v>
      </c>
      <c r="K469" s="13">
        <v>0</v>
      </c>
      <c r="L469" s="5">
        <v>0</v>
      </c>
      <c r="M469" s="5">
        <v>0</v>
      </c>
      <c r="N469" s="13" t="s">
        <v>1050</v>
      </c>
      <c r="O469" s="5">
        <v>0</v>
      </c>
      <c r="P469" s="5">
        <v>0</v>
      </c>
      <c r="Q469" s="13" t="s">
        <v>1050</v>
      </c>
      <c r="R469" s="5">
        <v>0</v>
      </c>
      <c r="S469" s="5">
        <v>0</v>
      </c>
      <c r="T469" s="13" t="s">
        <v>1050</v>
      </c>
      <c r="U469" s="48">
        <v>0</v>
      </c>
      <c r="V469" s="48">
        <v>0</v>
      </c>
      <c r="W469" s="13" t="s">
        <v>1050</v>
      </c>
      <c r="X469" s="5" t="s">
        <v>2048</v>
      </c>
      <c r="Y469" s="5" t="s">
        <v>2048</v>
      </c>
      <c r="Z469" s="13" t="s">
        <v>2048</v>
      </c>
      <c r="AA469" s="5">
        <v>5282420</v>
      </c>
      <c r="AB469" s="5">
        <v>5282420</v>
      </c>
      <c r="AC469" s="13">
        <v>0</v>
      </c>
      <c r="AD469" s="5">
        <v>1270226</v>
      </c>
      <c r="AE469" s="5">
        <v>1270226</v>
      </c>
      <c r="AF469" s="13">
        <v>0</v>
      </c>
      <c r="AG469" s="5">
        <v>1134193</v>
      </c>
      <c r="AH469" s="5">
        <v>1134193</v>
      </c>
      <c r="AI469" s="13">
        <v>0</v>
      </c>
      <c r="AJ469" s="5">
        <v>76505</v>
      </c>
      <c r="AK469" s="5">
        <v>76505</v>
      </c>
      <c r="AL469" s="13">
        <v>0</v>
      </c>
      <c r="AM469" s="5">
        <v>1134193</v>
      </c>
      <c r="AN469" s="5">
        <v>1134193</v>
      </c>
      <c r="AO469" s="13">
        <v>0</v>
      </c>
      <c r="AP469" s="5">
        <v>76505</v>
      </c>
      <c r="AQ469" s="5">
        <v>76505</v>
      </c>
      <c r="AR469" s="13">
        <v>0</v>
      </c>
    </row>
    <row r="470" spans="1:44" x14ac:dyDescent="0.25">
      <c r="A470" s="1" t="s">
        <v>922</v>
      </c>
      <c r="B470" s="2" t="s">
        <v>923</v>
      </c>
      <c r="C470" s="5">
        <v>828862</v>
      </c>
      <c r="D470" s="5">
        <v>828862</v>
      </c>
      <c r="E470" s="13">
        <v>0</v>
      </c>
      <c r="F470" s="14">
        <v>3134625</v>
      </c>
      <c r="G470" s="14">
        <v>3134625</v>
      </c>
      <c r="H470" s="13">
        <v>0</v>
      </c>
      <c r="I470" s="48">
        <v>5603305</v>
      </c>
      <c r="J470" s="48">
        <v>5603305</v>
      </c>
      <c r="K470" s="13">
        <v>0</v>
      </c>
      <c r="L470" s="5">
        <v>0</v>
      </c>
      <c r="M470" s="5">
        <v>0</v>
      </c>
      <c r="N470" s="13" t="s">
        <v>1050</v>
      </c>
      <c r="O470" s="5">
        <v>0</v>
      </c>
      <c r="P470" s="5">
        <v>0</v>
      </c>
      <c r="Q470" s="13" t="s">
        <v>1050</v>
      </c>
      <c r="R470" s="5">
        <v>0</v>
      </c>
      <c r="S470" s="5">
        <v>0</v>
      </c>
      <c r="T470" s="13" t="s">
        <v>1050</v>
      </c>
      <c r="U470" s="48">
        <v>0</v>
      </c>
      <c r="V470" s="48">
        <v>0</v>
      </c>
      <c r="W470" s="13" t="s">
        <v>1050</v>
      </c>
      <c r="X470" s="5" t="s">
        <v>2048</v>
      </c>
      <c r="Y470" s="5" t="s">
        <v>2048</v>
      </c>
      <c r="Z470" s="13" t="s">
        <v>2048</v>
      </c>
      <c r="AA470" s="5">
        <v>3134625</v>
      </c>
      <c r="AB470" s="5">
        <v>3134625</v>
      </c>
      <c r="AC470" s="13">
        <v>0</v>
      </c>
      <c r="AD470" s="5">
        <v>266273</v>
      </c>
      <c r="AE470" s="5">
        <v>266273</v>
      </c>
      <c r="AF470" s="13">
        <v>0</v>
      </c>
      <c r="AG470" s="5">
        <v>828862</v>
      </c>
      <c r="AH470" s="5">
        <v>828862</v>
      </c>
      <c r="AI470" s="13">
        <v>0</v>
      </c>
      <c r="AJ470" s="5">
        <v>50987</v>
      </c>
      <c r="AK470" s="5">
        <v>50987</v>
      </c>
      <c r="AL470" s="13">
        <v>0</v>
      </c>
      <c r="AM470" s="5">
        <v>411896</v>
      </c>
      <c r="AN470" s="5">
        <v>411896</v>
      </c>
      <c r="AO470" s="13">
        <v>0</v>
      </c>
      <c r="AP470" s="5">
        <v>13776</v>
      </c>
      <c r="AQ470" s="5">
        <v>13776</v>
      </c>
      <c r="AR470" s="13">
        <v>0</v>
      </c>
    </row>
    <row r="471" spans="1:44" x14ac:dyDescent="0.25">
      <c r="A471" s="2" t="s">
        <v>924</v>
      </c>
      <c r="B471" s="2" t="s">
        <v>925</v>
      </c>
      <c r="C471" s="5" t="s">
        <v>1050</v>
      </c>
      <c r="D471" s="5">
        <v>942221.10859334143</v>
      </c>
      <c r="E471" s="13" t="s">
        <v>2028</v>
      </c>
      <c r="F471" s="14" t="s">
        <v>1050</v>
      </c>
      <c r="G471" s="14">
        <v>1134431.5055644813</v>
      </c>
      <c r="H471" s="13" t="s">
        <v>2028</v>
      </c>
      <c r="I471" s="48" t="s">
        <v>1050</v>
      </c>
      <c r="J471" s="48">
        <v>3422462.5239672302</v>
      </c>
      <c r="K471" s="13" t="s">
        <v>2028</v>
      </c>
      <c r="L471" s="5" t="s">
        <v>1050</v>
      </c>
      <c r="M471" s="5">
        <v>0</v>
      </c>
      <c r="N471" s="13" t="s">
        <v>2028</v>
      </c>
      <c r="O471" s="5" t="s">
        <v>1050</v>
      </c>
      <c r="P471" s="5">
        <v>0</v>
      </c>
      <c r="Q471" s="13" t="s">
        <v>2028</v>
      </c>
      <c r="R471" s="5" t="s">
        <v>1050</v>
      </c>
      <c r="S471" s="5">
        <v>0</v>
      </c>
      <c r="T471" s="13" t="s">
        <v>2028</v>
      </c>
      <c r="U471" s="48" t="s">
        <v>1050</v>
      </c>
      <c r="V471" s="48">
        <v>0</v>
      </c>
      <c r="W471" s="13" t="s">
        <v>2028</v>
      </c>
      <c r="X471" s="5" t="s">
        <v>1050</v>
      </c>
      <c r="Y471" s="5" t="s">
        <v>2048</v>
      </c>
      <c r="Z471" s="13" t="s">
        <v>2049</v>
      </c>
      <c r="AA471" s="5" t="s">
        <v>1050</v>
      </c>
      <c r="AB471" s="5">
        <v>1134431.5055644813</v>
      </c>
      <c r="AC471" s="13" t="s">
        <v>2028</v>
      </c>
      <c r="AD471" s="5" t="s">
        <v>1050</v>
      </c>
      <c r="AE471" s="5">
        <v>232119.13892278195</v>
      </c>
      <c r="AF471" s="13" t="s">
        <v>2028</v>
      </c>
      <c r="AG471" s="5" t="s">
        <v>1050</v>
      </c>
      <c r="AH471" s="5">
        <v>942221.10859334143</v>
      </c>
      <c r="AI471" s="13" t="s">
        <v>2028</v>
      </c>
      <c r="AJ471" s="5" t="s">
        <v>1050</v>
      </c>
      <c r="AK471" s="5">
        <v>63826.041485096743</v>
      </c>
      <c r="AL471" s="13" t="s">
        <v>2028</v>
      </c>
      <c r="AM471" s="5" t="s">
        <v>1050</v>
      </c>
      <c r="AN471" s="5">
        <v>942221.10859334143</v>
      </c>
      <c r="AO471" s="13" t="s">
        <v>2028</v>
      </c>
      <c r="AP471" s="5" t="s">
        <v>1050</v>
      </c>
      <c r="AQ471" s="5">
        <v>63826.041485096743</v>
      </c>
      <c r="AR471" s="13" t="s">
        <v>2028</v>
      </c>
    </row>
    <row r="472" spans="1:44" x14ac:dyDescent="0.25">
      <c r="A472" s="1" t="s">
        <v>926</v>
      </c>
      <c r="B472" s="2" t="s">
        <v>927</v>
      </c>
      <c r="C472" s="5">
        <v>3752014</v>
      </c>
      <c r="D472" s="5">
        <v>3752014</v>
      </c>
      <c r="E472" s="13">
        <v>0</v>
      </c>
      <c r="F472" s="14">
        <v>43361845</v>
      </c>
      <c r="G472" s="14">
        <v>43361845</v>
      </c>
      <c r="H472" s="13">
        <v>0</v>
      </c>
      <c r="I472" s="48">
        <v>32297500</v>
      </c>
      <c r="J472" s="48">
        <v>32297500</v>
      </c>
      <c r="K472" s="13">
        <v>0</v>
      </c>
      <c r="L472" s="5">
        <v>77.3</v>
      </c>
      <c r="M472" s="5">
        <v>77.3</v>
      </c>
      <c r="N472" s="13">
        <v>0</v>
      </c>
      <c r="O472" s="5">
        <v>2502885</v>
      </c>
      <c r="P472" s="5">
        <v>2502885</v>
      </c>
      <c r="Q472" s="13">
        <v>0</v>
      </c>
      <c r="R472" s="5">
        <v>81721158</v>
      </c>
      <c r="S472" s="5">
        <v>81721158</v>
      </c>
      <c r="T472" s="13">
        <v>0</v>
      </c>
      <c r="U472" s="48">
        <v>52622194</v>
      </c>
      <c r="V472" s="48">
        <v>52622194</v>
      </c>
      <c r="W472" s="13">
        <v>0</v>
      </c>
      <c r="X472" s="5" t="s">
        <v>2049</v>
      </c>
      <c r="Y472" s="5" t="s">
        <v>2049</v>
      </c>
      <c r="Z472" s="13" t="s">
        <v>2048</v>
      </c>
      <c r="AA472" s="5">
        <v>125083003</v>
      </c>
      <c r="AB472" s="5">
        <v>125083003</v>
      </c>
      <c r="AC472" s="13">
        <v>0</v>
      </c>
      <c r="AD472" s="5">
        <v>9882183</v>
      </c>
      <c r="AE472" s="5">
        <v>9882183</v>
      </c>
      <c r="AF472" s="13">
        <v>0</v>
      </c>
      <c r="AG472" s="5">
        <v>6254899</v>
      </c>
      <c r="AH472" s="5">
        <v>6254899</v>
      </c>
      <c r="AI472" s="13">
        <v>0</v>
      </c>
      <c r="AJ472" s="5">
        <v>316718</v>
      </c>
      <c r="AK472" s="5">
        <v>316718</v>
      </c>
      <c r="AL472" s="13">
        <v>0</v>
      </c>
      <c r="AM472" s="5">
        <v>5876335</v>
      </c>
      <c r="AN472" s="5">
        <v>5876335</v>
      </c>
      <c r="AO472" s="13">
        <v>0</v>
      </c>
      <c r="AP472" s="5">
        <v>289270</v>
      </c>
      <c r="AQ472" s="5">
        <v>289270</v>
      </c>
      <c r="AR472" s="13">
        <v>0</v>
      </c>
    </row>
    <row r="473" spans="1:44" x14ac:dyDescent="0.25">
      <c r="A473" s="1" t="s">
        <v>928</v>
      </c>
      <c r="B473" s="2" t="s">
        <v>929</v>
      </c>
      <c r="C473" s="5">
        <v>13080946</v>
      </c>
      <c r="D473" s="5">
        <v>13080946</v>
      </c>
      <c r="E473" s="13">
        <v>0</v>
      </c>
      <c r="F473" s="14">
        <v>80899219</v>
      </c>
      <c r="G473" s="14">
        <v>80899219</v>
      </c>
      <c r="H473" s="13">
        <v>0</v>
      </c>
      <c r="I473" s="48">
        <v>77281414</v>
      </c>
      <c r="J473" s="48">
        <v>77281414</v>
      </c>
      <c r="K473" s="13">
        <v>0</v>
      </c>
      <c r="L473" s="5">
        <v>7.8</v>
      </c>
      <c r="M473" s="5">
        <v>7.8</v>
      </c>
      <c r="N473" s="13">
        <v>0</v>
      </c>
      <c r="O473" s="5">
        <v>201796</v>
      </c>
      <c r="P473" s="5">
        <v>201796</v>
      </c>
      <c r="Q473" s="13">
        <v>0</v>
      </c>
      <c r="R473" s="5">
        <v>1484759</v>
      </c>
      <c r="S473" s="5">
        <v>1484759</v>
      </c>
      <c r="T473" s="13">
        <v>0</v>
      </c>
      <c r="U473" s="48">
        <v>4090872</v>
      </c>
      <c r="V473" s="48">
        <v>4090872</v>
      </c>
      <c r="W473" s="13">
        <v>0</v>
      </c>
      <c r="X473" s="5" t="s">
        <v>2048</v>
      </c>
      <c r="Y473" s="5" t="s">
        <v>2048</v>
      </c>
      <c r="Z473" s="13" t="s">
        <v>2048</v>
      </c>
      <c r="AA473" s="5">
        <v>82383978</v>
      </c>
      <c r="AB473" s="5">
        <v>82383978</v>
      </c>
      <c r="AC473" s="13">
        <v>0</v>
      </c>
      <c r="AD473" s="5">
        <v>16767047</v>
      </c>
      <c r="AE473" s="5">
        <v>16767047</v>
      </c>
      <c r="AF473" s="13">
        <v>0</v>
      </c>
      <c r="AG473" s="5">
        <v>13282742</v>
      </c>
      <c r="AH473" s="5">
        <v>13282742</v>
      </c>
      <c r="AI473" s="13">
        <v>0</v>
      </c>
      <c r="AJ473" s="5">
        <v>1055903</v>
      </c>
      <c r="AK473" s="5">
        <v>1055903</v>
      </c>
      <c r="AL473" s="13">
        <v>0</v>
      </c>
      <c r="AM473" s="5">
        <v>12814396</v>
      </c>
      <c r="AN473" s="5">
        <v>12814396</v>
      </c>
      <c r="AO473" s="13">
        <v>0</v>
      </c>
      <c r="AP473" s="5">
        <v>1026858</v>
      </c>
      <c r="AQ473" s="5">
        <v>1026858</v>
      </c>
      <c r="AR473" s="13">
        <v>0</v>
      </c>
    </row>
    <row r="474" spans="1:44" x14ac:dyDescent="0.25">
      <c r="A474" s="1" t="s">
        <v>930</v>
      </c>
      <c r="B474" s="2" t="s">
        <v>931</v>
      </c>
      <c r="C474" s="5">
        <v>3773603</v>
      </c>
      <c r="D474" s="5">
        <v>3773603</v>
      </c>
      <c r="E474" s="13">
        <v>0</v>
      </c>
      <c r="F474" s="14">
        <v>15706533</v>
      </c>
      <c r="G474" s="14">
        <v>15706533</v>
      </c>
      <c r="H474" s="13">
        <v>0</v>
      </c>
      <c r="I474" s="48">
        <v>19986814</v>
      </c>
      <c r="J474" s="48">
        <v>19986814</v>
      </c>
      <c r="K474" s="13">
        <v>0</v>
      </c>
      <c r="L474" s="5">
        <v>0</v>
      </c>
      <c r="M474" s="5">
        <v>0</v>
      </c>
      <c r="N474" s="13" t="s">
        <v>1050</v>
      </c>
      <c r="O474" s="5">
        <v>0</v>
      </c>
      <c r="P474" s="5">
        <v>0</v>
      </c>
      <c r="Q474" s="13" t="s">
        <v>1050</v>
      </c>
      <c r="R474" s="5">
        <v>0</v>
      </c>
      <c r="S474" s="5">
        <v>0</v>
      </c>
      <c r="T474" s="13" t="s">
        <v>1050</v>
      </c>
      <c r="U474" s="48">
        <v>0</v>
      </c>
      <c r="V474" s="48">
        <v>0</v>
      </c>
      <c r="W474" s="13" t="s">
        <v>1050</v>
      </c>
      <c r="X474" s="5" t="s">
        <v>2048</v>
      </c>
      <c r="Y474" s="5" t="s">
        <v>2048</v>
      </c>
      <c r="Z474" s="13" t="s">
        <v>2048</v>
      </c>
      <c r="AA474" s="5">
        <v>15706533</v>
      </c>
      <c r="AB474" s="5">
        <v>15706533</v>
      </c>
      <c r="AC474" s="13">
        <v>0</v>
      </c>
      <c r="AD474" s="5">
        <v>2882732</v>
      </c>
      <c r="AE474" s="5">
        <v>2882732</v>
      </c>
      <c r="AF474" s="13">
        <v>0</v>
      </c>
      <c r="AG474" s="5">
        <v>3773603</v>
      </c>
      <c r="AH474" s="5">
        <v>3773603</v>
      </c>
      <c r="AI474" s="13">
        <v>0</v>
      </c>
      <c r="AJ474" s="5">
        <v>248317</v>
      </c>
      <c r="AK474" s="5">
        <v>248317</v>
      </c>
      <c r="AL474" s="13">
        <v>0</v>
      </c>
      <c r="AM474" s="5">
        <v>3773603</v>
      </c>
      <c r="AN474" s="5">
        <v>3773603</v>
      </c>
      <c r="AO474" s="13">
        <v>0</v>
      </c>
      <c r="AP474" s="5">
        <v>248317</v>
      </c>
      <c r="AQ474" s="5">
        <v>248317</v>
      </c>
      <c r="AR474" s="13">
        <v>0</v>
      </c>
    </row>
    <row r="475" spans="1:44" x14ac:dyDescent="0.25">
      <c r="A475" s="1" t="s">
        <v>932</v>
      </c>
      <c r="B475" s="2" t="s">
        <v>933</v>
      </c>
      <c r="C475" s="5">
        <v>444580</v>
      </c>
      <c r="D475" s="5">
        <v>444580</v>
      </c>
      <c r="E475" s="13">
        <v>0</v>
      </c>
      <c r="F475" s="14">
        <v>983153</v>
      </c>
      <c r="G475" s="14">
        <v>983153</v>
      </c>
      <c r="H475" s="13">
        <v>0</v>
      </c>
      <c r="I475" s="48">
        <v>2837779</v>
      </c>
      <c r="J475" s="48">
        <v>2837779</v>
      </c>
      <c r="K475" s="13">
        <v>0</v>
      </c>
      <c r="L475" s="5">
        <v>0</v>
      </c>
      <c r="M475" s="5">
        <v>0</v>
      </c>
      <c r="N475" s="13" t="s">
        <v>1050</v>
      </c>
      <c r="O475" s="5">
        <v>0</v>
      </c>
      <c r="P475" s="5">
        <v>0</v>
      </c>
      <c r="Q475" s="13" t="s">
        <v>1050</v>
      </c>
      <c r="R475" s="5">
        <v>0</v>
      </c>
      <c r="S475" s="5">
        <v>0</v>
      </c>
      <c r="T475" s="13" t="s">
        <v>1050</v>
      </c>
      <c r="U475" s="48">
        <v>0</v>
      </c>
      <c r="V475" s="48">
        <v>0</v>
      </c>
      <c r="W475" s="13" t="s">
        <v>1050</v>
      </c>
      <c r="X475" s="5" t="s">
        <v>2048</v>
      </c>
      <c r="Y475" s="5" t="s">
        <v>2048</v>
      </c>
      <c r="Z475" s="13" t="s">
        <v>2048</v>
      </c>
      <c r="AA475" s="5">
        <v>983153</v>
      </c>
      <c r="AB475" s="5">
        <v>983153</v>
      </c>
      <c r="AC475" s="13">
        <v>0</v>
      </c>
      <c r="AD475" s="5">
        <v>223278</v>
      </c>
      <c r="AE475" s="5">
        <v>223278</v>
      </c>
      <c r="AF475" s="13">
        <v>0</v>
      </c>
      <c r="AG475" s="5">
        <v>444580</v>
      </c>
      <c r="AH475" s="5">
        <v>444580</v>
      </c>
      <c r="AI475" s="13">
        <v>0</v>
      </c>
      <c r="AJ475" s="5">
        <v>37983</v>
      </c>
      <c r="AK475" s="5">
        <v>37983</v>
      </c>
      <c r="AL475" s="13">
        <v>0</v>
      </c>
      <c r="AM475" s="5">
        <v>444580</v>
      </c>
      <c r="AN475" s="5">
        <v>444580</v>
      </c>
      <c r="AO475" s="13">
        <v>0</v>
      </c>
      <c r="AP475" s="5">
        <v>37983</v>
      </c>
      <c r="AQ475" s="5">
        <v>37983</v>
      </c>
      <c r="AR475" s="13">
        <v>0</v>
      </c>
    </row>
    <row r="476" spans="1:44" x14ac:dyDescent="0.25">
      <c r="A476" s="1" t="s">
        <v>934</v>
      </c>
      <c r="B476" s="2" t="s">
        <v>935</v>
      </c>
      <c r="C476" s="5">
        <v>398647</v>
      </c>
      <c r="D476" s="5">
        <v>398647</v>
      </c>
      <c r="E476" s="13">
        <v>0</v>
      </c>
      <c r="F476" s="14">
        <v>0</v>
      </c>
      <c r="G476" s="14">
        <v>0</v>
      </c>
      <c r="H476" s="13" t="s">
        <v>1050</v>
      </c>
      <c r="I476" s="48">
        <v>2073136</v>
      </c>
      <c r="J476" s="48">
        <v>2073136</v>
      </c>
      <c r="K476" s="13">
        <v>0</v>
      </c>
      <c r="L476" s="5">
        <v>0</v>
      </c>
      <c r="M476" s="5">
        <v>0</v>
      </c>
      <c r="N476" s="13" t="s">
        <v>1050</v>
      </c>
      <c r="O476" s="5">
        <v>0</v>
      </c>
      <c r="P476" s="5">
        <v>0</v>
      </c>
      <c r="Q476" s="13" t="s">
        <v>1050</v>
      </c>
      <c r="R476" s="5">
        <v>0</v>
      </c>
      <c r="S476" s="5">
        <v>0</v>
      </c>
      <c r="T476" s="13" t="s">
        <v>1050</v>
      </c>
      <c r="U476" s="48">
        <v>0</v>
      </c>
      <c r="V476" s="48">
        <v>0</v>
      </c>
      <c r="W476" s="13" t="s">
        <v>1050</v>
      </c>
      <c r="X476" s="5" t="s">
        <v>2048</v>
      </c>
      <c r="Y476" s="5" t="s">
        <v>2048</v>
      </c>
      <c r="Z476" s="13" t="s">
        <v>2048</v>
      </c>
      <c r="AA476" s="5">
        <v>0</v>
      </c>
      <c r="AB476" s="5">
        <v>0</v>
      </c>
      <c r="AC476" s="13" t="s">
        <v>1050</v>
      </c>
      <c r="AD476" s="5">
        <v>282674</v>
      </c>
      <c r="AE476" s="5">
        <v>282674</v>
      </c>
      <c r="AF476" s="13">
        <v>0</v>
      </c>
      <c r="AG476" s="5">
        <v>398647</v>
      </c>
      <c r="AH476" s="5">
        <v>398647</v>
      </c>
      <c r="AI476" s="13">
        <v>0</v>
      </c>
      <c r="AJ476" s="5">
        <v>28095</v>
      </c>
      <c r="AK476" s="5">
        <v>28095</v>
      </c>
      <c r="AL476" s="13">
        <v>0</v>
      </c>
      <c r="AM476" s="5">
        <v>0</v>
      </c>
      <c r="AN476" s="5">
        <v>0</v>
      </c>
      <c r="AO476" s="13" t="s">
        <v>1050</v>
      </c>
      <c r="AP476" s="5">
        <v>0</v>
      </c>
      <c r="AQ476" s="5">
        <v>0</v>
      </c>
      <c r="AR476" s="13" t="s">
        <v>1050</v>
      </c>
    </row>
    <row r="477" spans="1:44" x14ac:dyDescent="0.25">
      <c r="A477" s="2" t="s">
        <v>936</v>
      </c>
      <c r="B477" s="2" t="s">
        <v>937</v>
      </c>
      <c r="C477" s="5" t="s">
        <v>1050</v>
      </c>
      <c r="D477" s="5">
        <v>87298</v>
      </c>
      <c r="E477" s="13" t="s">
        <v>2028</v>
      </c>
      <c r="F477" s="14" t="s">
        <v>1050</v>
      </c>
      <c r="G477" s="14">
        <v>186402.74522826233</v>
      </c>
      <c r="H477" s="13" t="s">
        <v>2028</v>
      </c>
      <c r="I477" s="48" t="s">
        <v>1050</v>
      </c>
      <c r="J477" s="48">
        <v>545266</v>
      </c>
      <c r="K477" s="13" t="s">
        <v>2028</v>
      </c>
      <c r="L477" s="5" t="s">
        <v>1050</v>
      </c>
      <c r="M477" s="5">
        <v>0</v>
      </c>
      <c r="N477" s="13" t="s">
        <v>2028</v>
      </c>
      <c r="O477" s="5" t="s">
        <v>1050</v>
      </c>
      <c r="P477" s="5">
        <v>0</v>
      </c>
      <c r="Q477" s="13" t="s">
        <v>2028</v>
      </c>
      <c r="R477" s="5" t="s">
        <v>1050</v>
      </c>
      <c r="S477" s="5">
        <v>0</v>
      </c>
      <c r="T477" s="13" t="s">
        <v>2028</v>
      </c>
      <c r="U477" s="48" t="s">
        <v>1050</v>
      </c>
      <c r="V477" s="48">
        <v>0</v>
      </c>
      <c r="W477" s="13" t="s">
        <v>2028</v>
      </c>
      <c r="X477" s="5" t="s">
        <v>1050</v>
      </c>
      <c r="Y477" s="5" t="s">
        <v>2048</v>
      </c>
      <c r="Z477" s="13" t="s">
        <v>2049</v>
      </c>
      <c r="AA477" s="5" t="s">
        <v>1050</v>
      </c>
      <c r="AB477" s="5">
        <v>186402.74522826233</v>
      </c>
      <c r="AC477" s="13" t="s">
        <v>2028</v>
      </c>
      <c r="AD477" s="5" t="s">
        <v>1050</v>
      </c>
      <c r="AE477" s="5">
        <v>19938</v>
      </c>
      <c r="AF477" s="13" t="s">
        <v>2028</v>
      </c>
      <c r="AG477" s="5" t="s">
        <v>1050</v>
      </c>
      <c r="AH477" s="5">
        <v>87298</v>
      </c>
      <c r="AI477" s="13" t="s">
        <v>2028</v>
      </c>
      <c r="AJ477" s="5" t="s">
        <v>1050</v>
      </c>
      <c r="AK477" s="5">
        <v>8784</v>
      </c>
      <c r="AL477" s="13" t="s">
        <v>2028</v>
      </c>
      <c r="AM477" s="5" t="s">
        <v>1050</v>
      </c>
      <c r="AN477" s="5">
        <v>87298</v>
      </c>
      <c r="AO477" s="13" t="s">
        <v>2028</v>
      </c>
      <c r="AP477" s="5" t="s">
        <v>1050</v>
      </c>
      <c r="AQ477" s="5">
        <v>8784</v>
      </c>
      <c r="AR477" s="13" t="s">
        <v>2028</v>
      </c>
    </row>
    <row r="478" spans="1:44" x14ac:dyDescent="0.25">
      <c r="A478" s="1" t="s">
        <v>938</v>
      </c>
      <c r="B478" s="2" t="s">
        <v>939</v>
      </c>
      <c r="C478" s="5">
        <v>46509</v>
      </c>
      <c r="D478" s="5">
        <v>46509</v>
      </c>
      <c r="E478" s="13">
        <v>0</v>
      </c>
      <c r="F478" s="14">
        <v>0</v>
      </c>
      <c r="G478" s="14">
        <v>0</v>
      </c>
      <c r="H478" s="13" t="s">
        <v>1050</v>
      </c>
      <c r="I478" s="48">
        <v>337600</v>
      </c>
      <c r="J478" s="48">
        <v>337600</v>
      </c>
      <c r="K478" s="13">
        <v>0</v>
      </c>
      <c r="L478" s="5">
        <v>0</v>
      </c>
      <c r="M478" s="5">
        <v>0</v>
      </c>
      <c r="N478" s="13" t="s">
        <v>1050</v>
      </c>
      <c r="O478" s="5">
        <v>0</v>
      </c>
      <c r="P478" s="5">
        <v>0</v>
      </c>
      <c r="Q478" s="13" t="s">
        <v>1050</v>
      </c>
      <c r="R478" s="5">
        <v>0</v>
      </c>
      <c r="S478" s="5">
        <v>0</v>
      </c>
      <c r="T478" s="13" t="s">
        <v>1050</v>
      </c>
      <c r="U478" s="48">
        <v>0</v>
      </c>
      <c r="V478" s="48">
        <v>0</v>
      </c>
      <c r="W478" s="13" t="s">
        <v>1050</v>
      </c>
      <c r="X478" s="5" t="s">
        <v>2048</v>
      </c>
      <c r="Y478" s="5" t="s">
        <v>2048</v>
      </c>
      <c r="Z478" s="13" t="s">
        <v>2048</v>
      </c>
      <c r="AA478" s="5">
        <v>0</v>
      </c>
      <c r="AB478" s="5">
        <v>0</v>
      </c>
      <c r="AC478" s="13" t="s">
        <v>1050</v>
      </c>
      <c r="AD478" s="5">
        <v>16469</v>
      </c>
      <c r="AE478" s="5">
        <v>16469</v>
      </c>
      <c r="AF478" s="13">
        <v>0</v>
      </c>
      <c r="AG478" s="5">
        <v>46509</v>
      </c>
      <c r="AH478" s="5">
        <v>46509</v>
      </c>
      <c r="AI478" s="13">
        <v>0</v>
      </c>
      <c r="AJ478" s="5">
        <v>3129</v>
      </c>
      <c r="AK478" s="5">
        <v>3129</v>
      </c>
      <c r="AL478" s="13">
        <v>0</v>
      </c>
      <c r="AM478" s="5">
        <v>0</v>
      </c>
      <c r="AN478" s="5">
        <v>0</v>
      </c>
      <c r="AO478" s="13" t="s">
        <v>1050</v>
      </c>
      <c r="AP478" s="5">
        <v>0</v>
      </c>
      <c r="AQ478" s="5">
        <v>0</v>
      </c>
      <c r="AR478" s="13" t="s">
        <v>1050</v>
      </c>
    </row>
    <row r="479" spans="1:44" x14ac:dyDescent="0.25">
      <c r="A479" s="1" t="s">
        <v>940</v>
      </c>
      <c r="B479" s="2" t="s">
        <v>941</v>
      </c>
      <c r="C479" s="5">
        <v>654006</v>
      </c>
      <c r="D479" s="5">
        <v>654006</v>
      </c>
      <c r="E479" s="13">
        <v>0</v>
      </c>
      <c r="F479" s="14">
        <v>0</v>
      </c>
      <c r="G479" s="14">
        <v>0</v>
      </c>
      <c r="H479" s="13" t="s">
        <v>1050</v>
      </c>
      <c r="I479" s="48">
        <v>2694356</v>
      </c>
      <c r="J479" s="48">
        <v>2694356</v>
      </c>
      <c r="K479" s="13">
        <v>0</v>
      </c>
      <c r="L479" s="5">
        <v>0</v>
      </c>
      <c r="M479" s="5">
        <v>0</v>
      </c>
      <c r="N479" s="13" t="s">
        <v>1050</v>
      </c>
      <c r="O479" s="5">
        <v>0</v>
      </c>
      <c r="P479" s="5">
        <v>0</v>
      </c>
      <c r="Q479" s="13" t="s">
        <v>1050</v>
      </c>
      <c r="R479" s="5">
        <v>0</v>
      </c>
      <c r="S479" s="5">
        <v>0</v>
      </c>
      <c r="T479" s="13" t="s">
        <v>1050</v>
      </c>
      <c r="U479" s="48">
        <v>0</v>
      </c>
      <c r="V479" s="48">
        <v>0</v>
      </c>
      <c r="W479" s="13" t="s">
        <v>1050</v>
      </c>
      <c r="X479" s="5" t="s">
        <v>2048</v>
      </c>
      <c r="Y479" s="5" t="s">
        <v>2048</v>
      </c>
      <c r="Z479" s="13" t="s">
        <v>2048</v>
      </c>
      <c r="AA479" s="5">
        <v>0</v>
      </c>
      <c r="AB479" s="5">
        <v>0</v>
      </c>
      <c r="AC479" s="13" t="s">
        <v>1050</v>
      </c>
      <c r="AD479" s="5">
        <v>205275</v>
      </c>
      <c r="AE479" s="5">
        <v>205275</v>
      </c>
      <c r="AF479" s="13">
        <v>0</v>
      </c>
      <c r="AG479" s="5">
        <v>654006</v>
      </c>
      <c r="AH479" s="5">
        <v>654006</v>
      </c>
      <c r="AI479" s="13">
        <v>0</v>
      </c>
      <c r="AJ479" s="5">
        <v>45422</v>
      </c>
      <c r="AK479" s="5">
        <v>45422</v>
      </c>
      <c r="AL479" s="13">
        <v>0</v>
      </c>
      <c r="AM479" s="5">
        <v>0</v>
      </c>
      <c r="AN479" s="5">
        <v>0</v>
      </c>
      <c r="AO479" s="13" t="s">
        <v>1050</v>
      </c>
      <c r="AP479" s="5">
        <v>0</v>
      </c>
      <c r="AQ479" s="5">
        <v>0</v>
      </c>
      <c r="AR479" s="13" t="s">
        <v>1050</v>
      </c>
    </row>
    <row r="480" spans="1:44" x14ac:dyDescent="0.25">
      <c r="A480" s="1" t="s">
        <v>1038</v>
      </c>
      <c r="B480" s="2" t="s">
        <v>1039</v>
      </c>
      <c r="C480" s="5">
        <v>1257994</v>
      </c>
      <c r="D480" s="5" t="s">
        <v>1050</v>
      </c>
      <c r="E480" s="13" t="s">
        <v>2029</v>
      </c>
      <c r="F480" s="14">
        <v>2765889</v>
      </c>
      <c r="G480" s="14" t="s">
        <v>1050</v>
      </c>
      <c r="H480" s="13" t="s">
        <v>2029</v>
      </c>
      <c r="I480" s="48">
        <v>3698807</v>
      </c>
      <c r="J480" s="48" t="s">
        <v>1050</v>
      </c>
      <c r="K480" s="13" t="s">
        <v>2029</v>
      </c>
      <c r="L480" s="5">
        <v>0</v>
      </c>
      <c r="M480" s="5" t="s">
        <v>1050</v>
      </c>
      <c r="N480" s="13" t="s">
        <v>2029</v>
      </c>
      <c r="O480" s="5">
        <v>0</v>
      </c>
      <c r="P480" s="5" t="s">
        <v>1050</v>
      </c>
      <c r="Q480" s="13" t="s">
        <v>2029</v>
      </c>
      <c r="R480" s="5">
        <v>0</v>
      </c>
      <c r="S480" s="5" t="s">
        <v>1050</v>
      </c>
      <c r="T480" s="13" t="s">
        <v>2029</v>
      </c>
      <c r="U480" s="48">
        <v>0</v>
      </c>
      <c r="V480" s="48" t="s">
        <v>1050</v>
      </c>
      <c r="W480" s="13" t="s">
        <v>2029</v>
      </c>
      <c r="X480" s="5" t="s">
        <v>2048</v>
      </c>
      <c r="Y480" s="5" t="s">
        <v>1050</v>
      </c>
      <c r="Z480" s="13" t="s">
        <v>2049</v>
      </c>
      <c r="AA480" s="5">
        <v>2765889</v>
      </c>
      <c r="AB480" s="5" t="s">
        <v>1050</v>
      </c>
      <c r="AC480" s="13" t="s">
        <v>2029</v>
      </c>
      <c r="AD480" s="5">
        <v>230208</v>
      </c>
      <c r="AE480" s="5" t="s">
        <v>1050</v>
      </c>
      <c r="AF480" s="13" t="s">
        <v>2029</v>
      </c>
      <c r="AG480" s="5">
        <v>1257994</v>
      </c>
      <c r="AH480" s="5" t="s">
        <v>1050</v>
      </c>
      <c r="AI480" s="13" t="s">
        <v>2029</v>
      </c>
      <c r="AJ480" s="5">
        <v>61961</v>
      </c>
      <c r="AK480" s="5" t="s">
        <v>1050</v>
      </c>
      <c r="AL480" s="13" t="s">
        <v>2029</v>
      </c>
      <c r="AM480" s="5">
        <v>1257994</v>
      </c>
      <c r="AN480" s="5" t="s">
        <v>1050</v>
      </c>
      <c r="AO480" s="13" t="s">
        <v>2029</v>
      </c>
      <c r="AP480" s="5">
        <v>61961</v>
      </c>
      <c r="AQ480" s="5" t="s">
        <v>1050</v>
      </c>
      <c r="AR480" s="13" t="s">
        <v>2029</v>
      </c>
    </row>
    <row r="481" spans="1:44" x14ac:dyDescent="0.25">
      <c r="A481" s="1" t="s">
        <v>942</v>
      </c>
      <c r="B481" s="2" t="s">
        <v>943</v>
      </c>
      <c r="C481" s="5">
        <v>25602027</v>
      </c>
      <c r="D481" s="5">
        <v>25602027</v>
      </c>
      <c r="E481" s="13">
        <v>0</v>
      </c>
      <c r="F481" s="14">
        <v>320535232</v>
      </c>
      <c r="G481" s="14">
        <v>320535232</v>
      </c>
      <c r="H481" s="13">
        <v>0</v>
      </c>
      <c r="I481" s="48">
        <v>253602262</v>
      </c>
      <c r="J481" s="48">
        <v>253602262</v>
      </c>
      <c r="K481" s="13">
        <v>0</v>
      </c>
      <c r="L481" s="5">
        <v>1</v>
      </c>
      <c r="M481" s="5">
        <v>1</v>
      </c>
      <c r="N481" s="13">
        <v>0</v>
      </c>
      <c r="O481" s="5">
        <v>128342</v>
      </c>
      <c r="P481" s="5">
        <v>128342</v>
      </c>
      <c r="Q481" s="13">
        <v>0</v>
      </c>
      <c r="R481" s="5">
        <v>2230340</v>
      </c>
      <c r="S481" s="5">
        <v>2230340</v>
      </c>
      <c r="T481" s="13">
        <v>0</v>
      </c>
      <c r="U481" s="48">
        <v>1451913</v>
      </c>
      <c r="V481" s="48">
        <v>1451913</v>
      </c>
      <c r="W481" s="13">
        <v>0</v>
      </c>
      <c r="X481" s="5" t="s">
        <v>2048</v>
      </c>
      <c r="Y481" s="5" t="s">
        <v>2048</v>
      </c>
      <c r="Z481" s="13" t="s">
        <v>2048</v>
      </c>
      <c r="AA481" s="5">
        <v>322765572</v>
      </c>
      <c r="AB481" s="5">
        <v>322765572</v>
      </c>
      <c r="AC481" s="13">
        <v>0</v>
      </c>
      <c r="AD481" s="5">
        <v>64802072</v>
      </c>
      <c r="AE481" s="5">
        <v>64802072</v>
      </c>
      <c r="AF481" s="13">
        <v>0</v>
      </c>
      <c r="AG481" s="5">
        <v>25730369</v>
      </c>
      <c r="AH481" s="5">
        <v>25730369</v>
      </c>
      <c r="AI481" s="13">
        <v>0</v>
      </c>
      <c r="AJ481" s="5">
        <v>1919996</v>
      </c>
      <c r="AK481" s="5">
        <v>1919996</v>
      </c>
      <c r="AL481" s="13">
        <v>0</v>
      </c>
      <c r="AM481" s="5">
        <v>25730369</v>
      </c>
      <c r="AN481" s="5">
        <v>25730369</v>
      </c>
      <c r="AO481" s="13">
        <v>0</v>
      </c>
      <c r="AP481" s="5">
        <v>1919996</v>
      </c>
      <c r="AQ481" s="5">
        <v>1919996</v>
      </c>
      <c r="AR481" s="13">
        <v>0</v>
      </c>
    </row>
    <row r="482" spans="1:44" x14ac:dyDescent="0.25">
      <c r="A482" s="1" t="s">
        <v>944</v>
      </c>
      <c r="B482" s="2" t="s">
        <v>945</v>
      </c>
      <c r="C482" s="5">
        <v>809717</v>
      </c>
      <c r="D482" s="5">
        <v>809717</v>
      </c>
      <c r="E482" s="13">
        <v>0</v>
      </c>
      <c r="F482" s="14">
        <v>2899381</v>
      </c>
      <c r="G482" s="14">
        <v>2899381</v>
      </c>
      <c r="H482" s="13">
        <v>0</v>
      </c>
      <c r="I482" s="48">
        <v>8432006</v>
      </c>
      <c r="J482" s="48">
        <v>8432006</v>
      </c>
      <c r="K482" s="13">
        <v>0</v>
      </c>
      <c r="L482" s="5">
        <v>0</v>
      </c>
      <c r="M482" s="5">
        <v>0</v>
      </c>
      <c r="N482" s="13" t="s">
        <v>1050</v>
      </c>
      <c r="O482" s="5">
        <v>0</v>
      </c>
      <c r="P482" s="5">
        <v>0</v>
      </c>
      <c r="Q482" s="13" t="s">
        <v>1050</v>
      </c>
      <c r="R482" s="5">
        <v>0</v>
      </c>
      <c r="S482" s="5">
        <v>0</v>
      </c>
      <c r="T482" s="13" t="s">
        <v>1050</v>
      </c>
      <c r="U482" s="48">
        <v>0</v>
      </c>
      <c r="V482" s="48">
        <v>0</v>
      </c>
      <c r="W482" s="13" t="s">
        <v>1050</v>
      </c>
      <c r="X482" s="5" t="s">
        <v>2048</v>
      </c>
      <c r="Y482" s="5" t="s">
        <v>2048</v>
      </c>
      <c r="Z482" s="13" t="s">
        <v>2048</v>
      </c>
      <c r="AA482" s="5">
        <v>2899381</v>
      </c>
      <c r="AB482" s="5">
        <v>2899381</v>
      </c>
      <c r="AC482" s="13">
        <v>0</v>
      </c>
      <c r="AD482" s="5">
        <v>867245</v>
      </c>
      <c r="AE482" s="5">
        <v>867245</v>
      </c>
      <c r="AF482" s="13">
        <v>0</v>
      </c>
      <c r="AG482" s="5">
        <v>809717</v>
      </c>
      <c r="AH482" s="5">
        <v>809717</v>
      </c>
      <c r="AI482" s="13">
        <v>0</v>
      </c>
      <c r="AJ482" s="5">
        <v>69535</v>
      </c>
      <c r="AK482" s="5">
        <v>69535</v>
      </c>
      <c r="AL482" s="13">
        <v>0</v>
      </c>
      <c r="AM482" s="5">
        <v>809717</v>
      </c>
      <c r="AN482" s="5">
        <v>809717</v>
      </c>
      <c r="AO482" s="13">
        <v>0</v>
      </c>
      <c r="AP482" s="5">
        <v>69535</v>
      </c>
      <c r="AQ482" s="5">
        <v>69535</v>
      </c>
      <c r="AR482" s="13">
        <v>0</v>
      </c>
    </row>
    <row r="483" spans="1:44" x14ac:dyDescent="0.25">
      <c r="A483" s="1" t="s">
        <v>946</v>
      </c>
      <c r="B483" s="2" t="s">
        <v>947</v>
      </c>
      <c r="C483" s="5">
        <v>676840</v>
      </c>
      <c r="D483" s="5">
        <v>676840</v>
      </c>
      <c r="E483" s="13">
        <v>0</v>
      </c>
      <c r="F483" s="14">
        <v>759016</v>
      </c>
      <c r="G483" s="14">
        <v>759016</v>
      </c>
      <c r="H483" s="13">
        <v>0</v>
      </c>
      <c r="I483" s="48">
        <v>3151917</v>
      </c>
      <c r="J483" s="48">
        <v>3151917</v>
      </c>
      <c r="K483" s="13">
        <v>0</v>
      </c>
      <c r="L483" s="5">
        <v>0</v>
      </c>
      <c r="M483" s="5">
        <v>0</v>
      </c>
      <c r="N483" s="13" t="s">
        <v>1050</v>
      </c>
      <c r="O483" s="5">
        <v>0</v>
      </c>
      <c r="P483" s="5">
        <v>0</v>
      </c>
      <c r="Q483" s="13" t="s">
        <v>1050</v>
      </c>
      <c r="R483" s="5">
        <v>0</v>
      </c>
      <c r="S483" s="5">
        <v>0</v>
      </c>
      <c r="T483" s="13" t="s">
        <v>1050</v>
      </c>
      <c r="U483" s="48">
        <v>0</v>
      </c>
      <c r="V483" s="48">
        <v>0</v>
      </c>
      <c r="W483" s="13" t="s">
        <v>1050</v>
      </c>
      <c r="X483" s="5" t="s">
        <v>2048</v>
      </c>
      <c r="Y483" s="5" t="s">
        <v>2048</v>
      </c>
      <c r="Z483" s="13" t="s">
        <v>2048</v>
      </c>
      <c r="AA483" s="5">
        <v>759016</v>
      </c>
      <c r="AB483" s="5">
        <v>759016</v>
      </c>
      <c r="AC483" s="13">
        <v>0</v>
      </c>
      <c r="AD483" s="5">
        <v>461166</v>
      </c>
      <c r="AE483" s="5">
        <v>461166</v>
      </c>
      <c r="AF483" s="13">
        <v>0</v>
      </c>
      <c r="AG483" s="5">
        <v>676840</v>
      </c>
      <c r="AH483" s="5">
        <v>676840</v>
      </c>
      <c r="AI483" s="13">
        <v>0</v>
      </c>
      <c r="AJ483" s="5">
        <v>46038</v>
      </c>
      <c r="AK483" s="5">
        <v>46038</v>
      </c>
      <c r="AL483" s="13">
        <v>0</v>
      </c>
      <c r="AM483" s="5">
        <v>110111</v>
      </c>
      <c r="AN483" s="5">
        <v>110111</v>
      </c>
      <c r="AO483" s="13">
        <v>0</v>
      </c>
      <c r="AP483" s="5">
        <v>3632</v>
      </c>
      <c r="AQ483" s="5">
        <v>3632</v>
      </c>
      <c r="AR483" s="13">
        <v>0</v>
      </c>
    </row>
    <row r="484" spans="1:44" x14ac:dyDescent="0.25">
      <c r="A484" s="1" t="s">
        <v>948</v>
      </c>
      <c r="B484" s="2" t="s">
        <v>949</v>
      </c>
      <c r="C484" s="5">
        <v>0</v>
      </c>
      <c r="D484" s="5">
        <v>0</v>
      </c>
      <c r="E484" s="13" t="s">
        <v>1050</v>
      </c>
      <c r="F484" s="14">
        <v>0</v>
      </c>
      <c r="G484" s="14">
        <v>0</v>
      </c>
      <c r="H484" s="13" t="s">
        <v>1050</v>
      </c>
      <c r="I484" s="48">
        <v>0</v>
      </c>
      <c r="J484" s="48">
        <v>0</v>
      </c>
      <c r="K484" s="13" t="s">
        <v>1050</v>
      </c>
      <c r="L484" s="5">
        <v>0</v>
      </c>
      <c r="M484" s="5">
        <v>0</v>
      </c>
      <c r="N484" s="13" t="s">
        <v>1050</v>
      </c>
      <c r="O484" s="5">
        <v>0</v>
      </c>
      <c r="P484" s="5">
        <v>0</v>
      </c>
      <c r="Q484" s="13" t="s">
        <v>1050</v>
      </c>
      <c r="R484" s="5">
        <v>0</v>
      </c>
      <c r="S484" s="5">
        <v>0</v>
      </c>
      <c r="T484" s="13" t="s">
        <v>1050</v>
      </c>
      <c r="U484" s="48">
        <v>0</v>
      </c>
      <c r="V484" s="48">
        <v>0</v>
      </c>
      <c r="W484" s="13" t="s">
        <v>1050</v>
      </c>
      <c r="X484" s="5" t="s">
        <v>2048</v>
      </c>
      <c r="Y484" s="5" t="s">
        <v>2048</v>
      </c>
      <c r="Z484" s="13" t="s">
        <v>2048</v>
      </c>
      <c r="AA484" s="5">
        <v>0</v>
      </c>
      <c r="AB484" s="5">
        <v>0</v>
      </c>
      <c r="AC484" s="13" t="s">
        <v>1050</v>
      </c>
      <c r="AD484" s="5">
        <v>0</v>
      </c>
      <c r="AE484" s="5">
        <v>0</v>
      </c>
      <c r="AF484" s="13" t="s">
        <v>1050</v>
      </c>
      <c r="AG484" s="5">
        <v>0</v>
      </c>
      <c r="AH484" s="5">
        <v>0</v>
      </c>
      <c r="AI484" s="13" t="s">
        <v>1050</v>
      </c>
      <c r="AJ484" s="5">
        <v>0</v>
      </c>
      <c r="AK484" s="5">
        <v>0</v>
      </c>
      <c r="AL484" s="13" t="s">
        <v>1050</v>
      </c>
      <c r="AM484" s="5">
        <v>0</v>
      </c>
      <c r="AN484" s="5">
        <v>0</v>
      </c>
      <c r="AO484" s="13" t="s">
        <v>1050</v>
      </c>
      <c r="AP484" s="5">
        <v>0</v>
      </c>
      <c r="AQ484" s="5">
        <v>0</v>
      </c>
      <c r="AR484" s="13" t="s">
        <v>1050</v>
      </c>
    </row>
    <row r="485" spans="1:44" x14ac:dyDescent="0.25">
      <c r="A485" s="1" t="s">
        <v>950</v>
      </c>
      <c r="B485" s="2" t="s">
        <v>951</v>
      </c>
      <c r="C485" s="5">
        <v>1761652</v>
      </c>
      <c r="D485" s="5">
        <v>1761652</v>
      </c>
      <c r="E485" s="13">
        <v>0</v>
      </c>
      <c r="F485" s="14">
        <v>11548151</v>
      </c>
      <c r="G485" s="14">
        <v>11548151</v>
      </c>
      <c r="H485" s="13">
        <v>0</v>
      </c>
      <c r="I485" s="48">
        <v>13855938</v>
      </c>
      <c r="J485" s="48">
        <v>13855938</v>
      </c>
      <c r="K485" s="13">
        <v>0</v>
      </c>
      <c r="L485" s="5">
        <v>0</v>
      </c>
      <c r="M485" s="5">
        <v>0</v>
      </c>
      <c r="N485" s="13" t="s">
        <v>1050</v>
      </c>
      <c r="O485" s="5">
        <v>0</v>
      </c>
      <c r="P485" s="5">
        <v>0</v>
      </c>
      <c r="Q485" s="13" t="s">
        <v>1050</v>
      </c>
      <c r="R485" s="5">
        <v>0</v>
      </c>
      <c r="S485" s="5">
        <v>0</v>
      </c>
      <c r="T485" s="13" t="s">
        <v>1050</v>
      </c>
      <c r="U485" s="48">
        <v>0</v>
      </c>
      <c r="V485" s="48">
        <v>0</v>
      </c>
      <c r="W485" s="13" t="s">
        <v>1050</v>
      </c>
      <c r="X485" s="5" t="s">
        <v>2048</v>
      </c>
      <c r="Y485" s="5" t="s">
        <v>2048</v>
      </c>
      <c r="Z485" s="13" t="s">
        <v>2048</v>
      </c>
      <c r="AA485" s="5">
        <v>11548151</v>
      </c>
      <c r="AB485" s="5">
        <v>11548151</v>
      </c>
      <c r="AC485" s="13">
        <v>0</v>
      </c>
      <c r="AD485" s="5">
        <v>1393036</v>
      </c>
      <c r="AE485" s="5">
        <v>1393036</v>
      </c>
      <c r="AF485" s="13">
        <v>0</v>
      </c>
      <c r="AG485" s="5">
        <v>1761652</v>
      </c>
      <c r="AH485" s="5">
        <v>1761652</v>
      </c>
      <c r="AI485" s="13">
        <v>0</v>
      </c>
      <c r="AJ485" s="5">
        <v>115207</v>
      </c>
      <c r="AK485" s="5">
        <v>115207</v>
      </c>
      <c r="AL485" s="13">
        <v>0</v>
      </c>
      <c r="AM485" s="5">
        <v>1761652</v>
      </c>
      <c r="AN485" s="5">
        <v>1761652</v>
      </c>
      <c r="AO485" s="13">
        <v>0</v>
      </c>
      <c r="AP485" s="5">
        <v>115207</v>
      </c>
      <c r="AQ485" s="5">
        <v>115207</v>
      </c>
      <c r="AR485" s="13">
        <v>0</v>
      </c>
    </row>
    <row r="486" spans="1:44" x14ac:dyDescent="0.25">
      <c r="A486" s="1" t="s">
        <v>952</v>
      </c>
      <c r="B486" s="2" t="s">
        <v>953</v>
      </c>
      <c r="C486" s="5">
        <v>734110</v>
      </c>
      <c r="D486" s="5">
        <v>734110</v>
      </c>
      <c r="E486" s="13">
        <v>0</v>
      </c>
      <c r="F486" s="14">
        <v>0</v>
      </c>
      <c r="G486" s="14">
        <v>0</v>
      </c>
      <c r="H486" s="13" t="s">
        <v>1050</v>
      </c>
      <c r="I486" s="48">
        <v>2463854</v>
      </c>
      <c r="J486" s="48">
        <v>2463854</v>
      </c>
      <c r="K486" s="13">
        <v>0</v>
      </c>
      <c r="L486" s="5">
        <v>0</v>
      </c>
      <c r="M486" s="5">
        <v>0</v>
      </c>
      <c r="N486" s="13" t="s">
        <v>1050</v>
      </c>
      <c r="O486" s="5">
        <v>0</v>
      </c>
      <c r="P486" s="5">
        <v>0</v>
      </c>
      <c r="Q486" s="13" t="s">
        <v>1050</v>
      </c>
      <c r="R486" s="5">
        <v>0</v>
      </c>
      <c r="S486" s="5">
        <v>0</v>
      </c>
      <c r="T486" s="13" t="s">
        <v>1050</v>
      </c>
      <c r="U486" s="48">
        <v>0</v>
      </c>
      <c r="V486" s="48">
        <v>0</v>
      </c>
      <c r="W486" s="13" t="s">
        <v>1050</v>
      </c>
      <c r="X486" s="5" t="s">
        <v>2048</v>
      </c>
      <c r="Y486" s="5" t="s">
        <v>2048</v>
      </c>
      <c r="Z486" s="13" t="s">
        <v>2048</v>
      </c>
      <c r="AA486" s="5">
        <v>0</v>
      </c>
      <c r="AB486" s="5">
        <v>0</v>
      </c>
      <c r="AC486" s="13" t="s">
        <v>1050</v>
      </c>
      <c r="AD486" s="5">
        <v>249782</v>
      </c>
      <c r="AE486" s="5">
        <v>249782</v>
      </c>
      <c r="AF486" s="13">
        <v>0</v>
      </c>
      <c r="AG486" s="5">
        <v>734110</v>
      </c>
      <c r="AH486" s="5">
        <v>734110</v>
      </c>
      <c r="AI486" s="13">
        <v>0</v>
      </c>
      <c r="AJ486" s="5">
        <v>40765</v>
      </c>
      <c r="AK486" s="5">
        <v>40765</v>
      </c>
      <c r="AL486" s="13">
        <v>0</v>
      </c>
      <c r="AM486" s="5">
        <v>0</v>
      </c>
      <c r="AN486" s="5">
        <v>0</v>
      </c>
      <c r="AO486" s="13" t="s">
        <v>1050</v>
      </c>
      <c r="AP486" s="5">
        <v>0</v>
      </c>
      <c r="AQ486" s="5">
        <v>0</v>
      </c>
      <c r="AR486" s="13" t="s">
        <v>1050</v>
      </c>
    </row>
    <row r="487" spans="1:44" x14ac:dyDescent="0.25">
      <c r="A487" s="1" t="s">
        <v>954</v>
      </c>
      <c r="B487" s="2" t="s">
        <v>955</v>
      </c>
      <c r="C487" s="5">
        <v>9376372</v>
      </c>
      <c r="D487" s="5">
        <v>9376372</v>
      </c>
      <c r="E487" s="13">
        <v>0</v>
      </c>
      <c r="F487" s="14">
        <v>40743672</v>
      </c>
      <c r="G487" s="14">
        <v>40743672</v>
      </c>
      <c r="H487" s="13">
        <v>0</v>
      </c>
      <c r="I487" s="48">
        <v>22218703</v>
      </c>
      <c r="J487" s="48">
        <v>22218703</v>
      </c>
      <c r="K487" s="13">
        <v>0</v>
      </c>
      <c r="L487" s="5">
        <v>0</v>
      </c>
      <c r="M487" s="5">
        <v>0</v>
      </c>
      <c r="N487" s="13" t="s">
        <v>1050</v>
      </c>
      <c r="O487" s="5">
        <v>0</v>
      </c>
      <c r="P487" s="5">
        <v>0</v>
      </c>
      <c r="Q487" s="13" t="s">
        <v>1050</v>
      </c>
      <c r="R487" s="5">
        <v>0</v>
      </c>
      <c r="S487" s="5">
        <v>0</v>
      </c>
      <c r="T487" s="13" t="s">
        <v>1050</v>
      </c>
      <c r="U487" s="48">
        <v>0</v>
      </c>
      <c r="V487" s="48">
        <v>0</v>
      </c>
      <c r="W487" s="13" t="s">
        <v>1050</v>
      </c>
      <c r="X487" s="5" t="s">
        <v>2048</v>
      </c>
      <c r="Y487" s="5" t="s">
        <v>2048</v>
      </c>
      <c r="Z487" s="13" t="s">
        <v>2048</v>
      </c>
      <c r="AA487" s="5">
        <v>40743672</v>
      </c>
      <c r="AB487" s="5">
        <v>40743672</v>
      </c>
      <c r="AC487" s="13">
        <v>0</v>
      </c>
      <c r="AD487" s="5">
        <v>2084342</v>
      </c>
      <c r="AE487" s="5">
        <v>2084342</v>
      </c>
      <c r="AF487" s="13">
        <v>0</v>
      </c>
      <c r="AG487" s="5">
        <v>9376372</v>
      </c>
      <c r="AH487" s="5">
        <v>9376372</v>
      </c>
      <c r="AI487" s="13">
        <v>0</v>
      </c>
      <c r="AJ487" s="5">
        <v>337428</v>
      </c>
      <c r="AK487" s="5">
        <v>337428</v>
      </c>
      <c r="AL487" s="13">
        <v>0</v>
      </c>
      <c r="AM487" s="5">
        <v>9376372</v>
      </c>
      <c r="AN487" s="5">
        <v>9376372</v>
      </c>
      <c r="AO487" s="13">
        <v>0</v>
      </c>
      <c r="AP487" s="5">
        <v>337428</v>
      </c>
      <c r="AQ487" s="5">
        <v>337428</v>
      </c>
      <c r="AR487" s="13">
        <v>0</v>
      </c>
    </row>
    <row r="488" spans="1:44" x14ac:dyDescent="0.25">
      <c r="A488" s="12" t="s">
        <v>1040</v>
      </c>
      <c r="B488" s="4" t="s">
        <v>1041</v>
      </c>
      <c r="C488" s="5">
        <v>528725</v>
      </c>
      <c r="D488" s="5" t="s">
        <v>1050</v>
      </c>
      <c r="E488" s="13" t="s">
        <v>2029</v>
      </c>
      <c r="F488" s="14">
        <v>0</v>
      </c>
      <c r="G488" s="14" t="s">
        <v>1050</v>
      </c>
      <c r="H488" s="13" t="s">
        <v>2029</v>
      </c>
      <c r="I488" s="48">
        <v>3778659</v>
      </c>
      <c r="J488" s="48" t="s">
        <v>1050</v>
      </c>
      <c r="K488" s="13" t="s">
        <v>2029</v>
      </c>
      <c r="L488" s="5">
        <v>0</v>
      </c>
      <c r="M488" s="5" t="s">
        <v>1050</v>
      </c>
      <c r="N488" s="13" t="s">
        <v>2029</v>
      </c>
      <c r="O488" s="5">
        <v>0</v>
      </c>
      <c r="P488" s="5" t="s">
        <v>1050</v>
      </c>
      <c r="Q488" s="13" t="s">
        <v>2029</v>
      </c>
      <c r="R488" s="5">
        <v>0</v>
      </c>
      <c r="S488" s="5" t="s">
        <v>1050</v>
      </c>
      <c r="T488" s="13" t="s">
        <v>2029</v>
      </c>
      <c r="U488" s="48">
        <v>0</v>
      </c>
      <c r="V488" s="48" t="s">
        <v>1050</v>
      </c>
      <c r="W488" s="13" t="s">
        <v>2029</v>
      </c>
      <c r="X488" s="5" t="s">
        <v>2048</v>
      </c>
      <c r="Y488" s="5" t="s">
        <v>1050</v>
      </c>
      <c r="Z488" s="13" t="s">
        <v>2049</v>
      </c>
      <c r="AA488" s="5">
        <v>0</v>
      </c>
      <c r="AB488" s="5" t="s">
        <v>1050</v>
      </c>
      <c r="AC488" s="13" t="s">
        <v>2029</v>
      </c>
      <c r="AD488" s="5">
        <v>102871</v>
      </c>
      <c r="AE488" s="5" t="s">
        <v>1050</v>
      </c>
      <c r="AF488" s="13" t="s">
        <v>2029</v>
      </c>
      <c r="AG488" s="5">
        <v>528725</v>
      </c>
      <c r="AH488" s="5" t="s">
        <v>1050</v>
      </c>
      <c r="AI488" s="13" t="s">
        <v>2029</v>
      </c>
      <c r="AJ488" s="5">
        <v>39126</v>
      </c>
      <c r="AK488" s="5" t="s">
        <v>1050</v>
      </c>
      <c r="AL488" s="13" t="s">
        <v>2029</v>
      </c>
      <c r="AM488" s="5">
        <v>0</v>
      </c>
      <c r="AN488" s="5" t="s">
        <v>1050</v>
      </c>
      <c r="AO488" s="13" t="s">
        <v>2029</v>
      </c>
      <c r="AP488" s="5">
        <v>0</v>
      </c>
      <c r="AQ488" s="5" t="s">
        <v>1050</v>
      </c>
      <c r="AR488" s="13" t="s">
        <v>2029</v>
      </c>
    </row>
    <row r="489" spans="1:44" x14ac:dyDescent="0.25">
      <c r="A489" s="1" t="s">
        <v>956</v>
      </c>
      <c r="B489" s="2" t="s">
        <v>957</v>
      </c>
      <c r="C489" s="5">
        <v>487078</v>
      </c>
      <c r="D489" s="5">
        <v>487078</v>
      </c>
      <c r="E489" s="13">
        <v>0</v>
      </c>
      <c r="F489" s="14">
        <v>477907</v>
      </c>
      <c r="G489" s="14">
        <v>477907</v>
      </c>
      <c r="H489" s="13">
        <v>0</v>
      </c>
      <c r="I489" s="48">
        <v>2325203</v>
      </c>
      <c r="J489" s="48">
        <v>2325203</v>
      </c>
      <c r="K489" s="13">
        <v>0</v>
      </c>
      <c r="L489" s="5">
        <v>0</v>
      </c>
      <c r="M489" s="5">
        <v>0</v>
      </c>
      <c r="N489" s="13" t="s">
        <v>1050</v>
      </c>
      <c r="O489" s="5">
        <v>0</v>
      </c>
      <c r="P489" s="5">
        <v>0</v>
      </c>
      <c r="Q489" s="13" t="s">
        <v>1050</v>
      </c>
      <c r="R489" s="5">
        <v>0</v>
      </c>
      <c r="S489" s="5">
        <v>0</v>
      </c>
      <c r="T489" s="13" t="s">
        <v>1050</v>
      </c>
      <c r="U489" s="48">
        <v>0</v>
      </c>
      <c r="V489" s="48">
        <v>0</v>
      </c>
      <c r="W489" s="13" t="s">
        <v>1050</v>
      </c>
      <c r="X489" s="5" t="s">
        <v>2048</v>
      </c>
      <c r="Y489" s="5" t="s">
        <v>2048</v>
      </c>
      <c r="Z489" s="13" t="s">
        <v>2048</v>
      </c>
      <c r="AA489" s="5">
        <v>477907</v>
      </c>
      <c r="AB489" s="5">
        <v>477907</v>
      </c>
      <c r="AC489" s="13">
        <v>0</v>
      </c>
      <c r="AD489" s="5">
        <v>88297</v>
      </c>
      <c r="AE489" s="5">
        <v>88297</v>
      </c>
      <c r="AF489" s="13">
        <v>0</v>
      </c>
      <c r="AG489" s="5">
        <v>487078</v>
      </c>
      <c r="AH489" s="5">
        <v>487078</v>
      </c>
      <c r="AI489" s="13">
        <v>0</v>
      </c>
      <c r="AJ489" s="5">
        <v>33951</v>
      </c>
      <c r="AK489" s="5">
        <v>33951</v>
      </c>
      <c r="AL489" s="13">
        <v>0</v>
      </c>
      <c r="AM489" s="5">
        <v>454198</v>
      </c>
      <c r="AN489" s="5">
        <v>454198</v>
      </c>
      <c r="AO489" s="13">
        <v>0</v>
      </c>
      <c r="AP489" s="5">
        <v>31988</v>
      </c>
      <c r="AQ489" s="5">
        <v>31988</v>
      </c>
      <c r="AR489" s="13">
        <v>0</v>
      </c>
    </row>
    <row r="490" spans="1:44" x14ac:dyDescent="0.25">
      <c r="A490" s="1" t="s">
        <v>958</v>
      </c>
      <c r="B490" s="2" t="s">
        <v>959</v>
      </c>
      <c r="C490" s="5">
        <v>15436583</v>
      </c>
      <c r="D490" s="5">
        <v>15436583</v>
      </c>
      <c r="E490" s="13">
        <v>0</v>
      </c>
      <c r="F490" s="14">
        <v>71144732</v>
      </c>
      <c r="G490" s="14">
        <v>71144732</v>
      </c>
      <c r="H490" s="13">
        <v>0</v>
      </c>
      <c r="I490" s="48">
        <v>85420024</v>
      </c>
      <c r="J490" s="48">
        <v>85420024</v>
      </c>
      <c r="K490" s="13">
        <v>0</v>
      </c>
      <c r="L490" s="5">
        <v>16.7</v>
      </c>
      <c r="M490" s="5">
        <v>16.7</v>
      </c>
      <c r="N490" s="13">
        <v>0</v>
      </c>
      <c r="O490" s="5">
        <v>406455</v>
      </c>
      <c r="P490" s="5">
        <v>406455</v>
      </c>
      <c r="Q490" s="13">
        <v>0</v>
      </c>
      <c r="R490" s="5">
        <v>5167719</v>
      </c>
      <c r="S490" s="5">
        <v>5167719</v>
      </c>
      <c r="T490" s="13">
        <v>0</v>
      </c>
      <c r="U490" s="48">
        <v>12043703</v>
      </c>
      <c r="V490" s="48">
        <v>12043703</v>
      </c>
      <c r="W490" s="13">
        <v>0</v>
      </c>
      <c r="X490" s="5" t="s">
        <v>2048</v>
      </c>
      <c r="Y490" s="5" t="s">
        <v>2048</v>
      </c>
      <c r="Z490" s="13" t="s">
        <v>2048</v>
      </c>
      <c r="AA490" s="5">
        <v>76312451</v>
      </c>
      <c r="AB490" s="5">
        <v>76312451</v>
      </c>
      <c r="AC490" s="13">
        <v>0</v>
      </c>
      <c r="AD490" s="5">
        <v>14123945</v>
      </c>
      <c r="AE490" s="5">
        <v>14123945</v>
      </c>
      <c r="AF490" s="13">
        <v>0</v>
      </c>
      <c r="AG490" s="5">
        <v>15843038</v>
      </c>
      <c r="AH490" s="5">
        <v>15843038</v>
      </c>
      <c r="AI490" s="13">
        <v>0</v>
      </c>
      <c r="AJ490" s="5">
        <v>1132123</v>
      </c>
      <c r="AK490" s="5">
        <v>1132123</v>
      </c>
      <c r="AL490" s="13">
        <v>0</v>
      </c>
      <c r="AM490" s="5">
        <v>15565994</v>
      </c>
      <c r="AN490" s="5">
        <v>15565994</v>
      </c>
      <c r="AO490" s="13">
        <v>0</v>
      </c>
      <c r="AP490" s="5">
        <v>1115223</v>
      </c>
      <c r="AQ490" s="5">
        <v>1115223</v>
      </c>
      <c r="AR490" s="13">
        <v>0</v>
      </c>
    </row>
    <row r="491" spans="1:44" x14ac:dyDescent="0.25">
      <c r="A491" s="1" t="s">
        <v>960</v>
      </c>
      <c r="B491" s="2" t="s">
        <v>961</v>
      </c>
      <c r="C491" s="5">
        <v>4995953</v>
      </c>
      <c r="D491" s="5">
        <v>4995953</v>
      </c>
      <c r="E491" s="13">
        <v>0</v>
      </c>
      <c r="F491" s="14">
        <v>34712343</v>
      </c>
      <c r="G491" s="14">
        <v>34712343</v>
      </c>
      <c r="H491" s="13">
        <v>0</v>
      </c>
      <c r="I491" s="48">
        <v>14889720</v>
      </c>
      <c r="J491" s="48">
        <v>14889720</v>
      </c>
      <c r="K491" s="13">
        <v>0</v>
      </c>
      <c r="L491" s="5">
        <v>0</v>
      </c>
      <c r="M491" s="5">
        <v>0</v>
      </c>
      <c r="N491" s="13" t="s">
        <v>1050</v>
      </c>
      <c r="O491" s="5">
        <v>0</v>
      </c>
      <c r="P491" s="5">
        <v>0</v>
      </c>
      <c r="Q491" s="13" t="s">
        <v>1050</v>
      </c>
      <c r="R491" s="5">
        <v>0</v>
      </c>
      <c r="S491" s="5">
        <v>0</v>
      </c>
      <c r="T491" s="13" t="s">
        <v>1050</v>
      </c>
      <c r="U491" s="48">
        <v>0</v>
      </c>
      <c r="V491" s="48">
        <v>0</v>
      </c>
      <c r="W491" s="13" t="s">
        <v>1050</v>
      </c>
      <c r="X491" s="5" t="s">
        <v>2048</v>
      </c>
      <c r="Y491" s="5" t="s">
        <v>2048</v>
      </c>
      <c r="Z491" s="13" t="s">
        <v>2048</v>
      </c>
      <c r="AA491" s="5">
        <v>34712343</v>
      </c>
      <c r="AB491" s="5">
        <v>34712343</v>
      </c>
      <c r="AC491" s="13">
        <v>0</v>
      </c>
      <c r="AD491" s="5">
        <v>2312233</v>
      </c>
      <c r="AE491" s="5">
        <v>2312233</v>
      </c>
      <c r="AF491" s="13">
        <v>0</v>
      </c>
      <c r="AG491" s="5">
        <v>4995953</v>
      </c>
      <c r="AH491" s="5">
        <v>4995953</v>
      </c>
      <c r="AI491" s="13">
        <v>0</v>
      </c>
      <c r="AJ491" s="5">
        <v>240250</v>
      </c>
      <c r="AK491" s="5">
        <v>240250</v>
      </c>
      <c r="AL491" s="13">
        <v>0</v>
      </c>
      <c r="AM491" s="5">
        <v>4995953</v>
      </c>
      <c r="AN491" s="5">
        <v>4995953</v>
      </c>
      <c r="AO491" s="13">
        <v>0</v>
      </c>
      <c r="AP491" s="5">
        <v>240250</v>
      </c>
      <c r="AQ491" s="5">
        <v>240250</v>
      </c>
      <c r="AR491" s="13">
        <v>0</v>
      </c>
    </row>
    <row r="492" spans="1:44" x14ac:dyDescent="0.25">
      <c r="A492" s="1" t="s">
        <v>962</v>
      </c>
      <c r="B492" s="2" t="s">
        <v>963</v>
      </c>
      <c r="C492" s="5">
        <v>1230989</v>
      </c>
      <c r="D492" s="5">
        <v>1230989</v>
      </c>
      <c r="E492" s="13">
        <v>0</v>
      </c>
      <c r="F492" s="14">
        <v>5092845</v>
      </c>
      <c r="G492" s="14">
        <v>5092845</v>
      </c>
      <c r="H492" s="13">
        <v>0</v>
      </c>
      <c r="I492" s="48">
        <v>6430496</v>
      </c>
      <c r="J492" s="48">
        <v>6430496</v>
      </c>
      <c r="K492" s="13">
        <v>0</v>
      </c>
      <c r="L492" s="5">
        <v>0</v>
      </c>
      <c r="M492" s="5">
        <v>0</v>
      </c>
      <c r="N492" s="13" t="s">
        <v>1050</v>
      </c>
      <c r="O492" s="5">
        <v>0</v>
      </c>
      <c r="P492" s="5">
        <v>0</v>
      </c>
      <c r="Q492" s="13" t="s">
        <v>1050</v>
      </c>
      <c r="R492" s="5">
        <v>0</v>
      </c>
      <c r="S492" s="5">
        <v>0</v>
      </c>
      <c r="T492" s="13" t="s">
        <v>1050</v>
      </c>
      <c r="U492" s="48">
        <v>0</v>
      </c>
      <c r="V492" s="48">
        <v>0</v>
      </c>
      <c r="W492" s="13" t="s">
        <v>1050</v>
      </c>
      <c r="X492" s="5" t="s">
        <v>2048</v>
      </c>
      <c r="Y492" s="5" t="s">
        <v>2048</v>
      </c>
      <c r="Z492" s="13" t="s">
        <v>2048</v>
      </c>
      <c r="AA492" s="5">
        <v>5092845</v>
      </c>
      <c r="AB492" s="5">
        <v>5092845</v>
      </c>
      <c r="AC492" s="13">
        <v>0</v>
      </c>
      <c r="AD492" s="5">
        <v>1295788</v>
      </c>
      <c r="AE492" s="5">
        <v>1295788</v>
      </c>
      <c r="AF492" s="13">
        <v>0</v>
      </c>
      <c r="AG492" s="5">
        <v>1230989</v>
      </c>
      <c r="AH492" s="5">
        <v>1230989</v>
      </c>
      <c r="AI492" s="13">
        <v>0</v>
      </c>
      <c r="AJ492" s="5">
        <v>78629</v>
      </c>
      <c r="AK492" s="5">
        <v>78629</v>
      </c>
      <c r="AL492" s="13">
        <v>0</v>
      </c>
      <c r="AM492" s="5">
        <v>1230989</v>
      </c>
      <c r="AN492" s="5">
        <v>1230989</v>
      </c>
      <c r="AO492" s="13">
        <v>0</v>
      </c>
      <c r="AP492" s="5">
        <v>78629</v>
      </c>
      <c r="AQ492" s="5">
        <v>78629</v>
      </c>
      <c r="AR492" s="13">
        <v>0</v>
      </c>
    </row>
    <row r="493" spans="1:44" x14ac:dyDescent="0.25">
      <c r="A493" s="1" t="s">
        <v>964</v>
      </c>
      <c r="B493" s="2" t="s">
        <v>965</v>
      </c>
      <c r="C493" s="5">
        <v>1145179</v>
      </c>
      <c r="D493" s="5">
        <v>1145179</v>
      </c>
      <c r="E493" s="13">
        <v>0</v>
      </c>
      <c r="F493" s="14">
        <v>4040210</v>
      </c>
      <c r="G493" s="14">
        <v>4040210</v>
      </c>
      <c r="H493" s="13">
        <v>0</v>
      </c>
      <c r="I493" s="48">
        <v>5100047</v>
      </c>
      <c r="J493" s="48">
        <v>5100047</v>
      </c>
      <c r="K493" s="13">
        <v>0</v>
      </c>
      <c r="L493" s="5">
        <v>0</v>
      </c>
      <c r="M493" s="5">
        <v>0</v>
      </c>
      <c r="N493" s="13" t="s">
        <v>1050</v>
      </c>
      <c r="O493" s="5">
        <v>0</v>
      </c>
      <c r="P493" s="5">
        <v>0</v>
      </c>
      <c r="Q493" s="13" t="s">
        <v>1050</v>
      </c>
      <c r="R493" s="5">
        <v>0</v>
      </c>
      <c r="S493" s="5">
        <v>0</v>
      </c>
      <c r="T493" s="13" t="s">
        <v>1050</v>
      </c>
      <c r="U493" s="48">
        <v>0</v>
      </c>
      <c r="V493" s="48">
        <v>0</v>
      </c>
      <c r="W493" s="13" t="s">
        <v>1050</v>
      </c>
      <c r="X493" s="5" t="s">
        <v>2048</v>
      </c>
      <c r="Y493" s="5" t="s">
        <v>2048</v>
      </c>
      <c r="Z493" s="13" t="s">
        <v>2048</v>
      </c>
      <c r="AA493" s="5">
        <v>4040210</v>
      </c>
      <c r="AB493" s="5">
        <v>4040210</v>
      </c>
      <c r="AC493" s="13">
        <v>0</v>
      </c>
      <c r="AD493" s="5">
        <v>575728</v>
      </c>
      <c r="AE493" s="5">
        <v>575728</v>
      </c>
      <c r="AF493" s="13">
        <v>0</v>
      </c>
      <c r="AG493" s="5">
        <v>1145179</v>
      </c>
      <c r="AH493" s="5">
        <v>1145179</v>
      </c>
      <c r="AI493" s="13">
        <v>0</v>
      </c>
      <c r="AJ493" s="5">
        <v>64556</v>
      </c>
      <c r="AK493" s="5">
        <v>64556</v>
      </c>
      <c r="AL493" s="13">
        <v>0</v>
      </c>
      <c r="AM493" s="5">
        <v>1145179</v>
      </c>
      <c r="AN493" s="5">
        <v>1145179</v>
      </c>
      <c r="AO493" s="13">
        <v>0</v>
      </c>
      <c r="AP493" s="5">
        <v>64556</v>
      </c>
      <c r="AQ493" s="5">
        <v>64556</v>
      </c>
      <c r="AR493" s="13">
        <v>0</v>
      </c>
    </row>
    <row r="494" spans="1:44" x14ac:dyDescent="0.25">
      <c r="A494" s="1" t="s">
        <v>966</v>
      </c>
      <c r="B494" s="2" t="s">
        <v>967</v>
      </c>
      <c r="C494" s="5">
        <v>577620</v>
      </c>
      <c r="D494" s="5">
        <v>577620</v>
      </c>
      <c r="E494" s="13">
        <v>0</v>
      </c>
      <c r="F494" s="14">
        <v>0</v>
      </c>
      <c r="G494" s="14">
        <v>0</v>
      </c>
      <c r="H494" s="13" t="s">
        <v>1050</v>
      </c>
      <c r="I494" s="48">
        <v>5511058</v>
      </c>
      <c r="J494" s="48">
        <v>5511058</v>
      </c>
      <c r="K494" s="13">
        <v>0</v>
      </c>
      <c r="L494" s="5">
        <v>0</v>
      </c>
      <c r="M494" s="5">
        <v>0</v>
      </c>
      <c r="N494" s="13" t="s">
        <v>1050</v>
      </c>
      <c r="O494" s="5">
        <v>0</v>
      </c>
      <c r="P494" s="5">
        <v>0</v>
      </c>
      <c r="Q494" s="13" t="s">
        <v>1050</v>
      </c>
      <c r="R494" s="5">
        <v>0</v>
      </c>
      <c r="S494" s="5">
        <v>0</v>
      </c>
      <c r="T494" s="13" t="s">
        <v>1050</v>
      </c>
      <c r="U494" s="48">
        <v>0</v>
      </c>
      <c r="V494" s="48">
        <v>0</v>
      </c>
      <c r="W494" s="13" t="s">
        <v>1050</v>
      </c>
      <c r="X494" s="5" t="s">
        <v>2048</v>
      </c>
      <c r="Y494" s="5" t="s">
        <v>2048</v>
      </c>
      <c r="Z494" s="13" t="s">
        <v>2048</v>
      </c>
      <c r="AA494" s="5">
        <v>0</v>
      </c>
      <c r="AB494" s="5">
        <v>0</v>
      </c>
      <c r="AC494" s="13" t="s">
        <v>1050</v>
      </c>
      <c r="AD494" s="5">
        <v>737348</v>
      </c>
      <c r="AE494" s="5">
        <v>737348</v>
      </c>
      <c r="AF494" s="13">
        <v>0</v>
      </c>
      <c r="AG494" s="5">
        <v>577620</v>
      </c>
      <c r="AH494" s="5">
        <v>577620</v>
      </c>
      <c r="AI494" s="13">
        <v>0</v>
      </c>
      <c r="AJ494" s="5">
        <v>45189</v>
      </c>
      <c r="AK494" s="5">
        <v>45189</v>
      </c>
      <c r="AL494" s="13">
        <v>0</v>
      </c>
      <c r="AM494" s="5">
        <v>0</v>
      </c>
      <c r="AN494" s="5">
        <v>0</v>
      </c>
      <c r="AO494" s="13" t="s">
        <v>1050</v>
      </c>
      <c r="AP494" s="5">
        <v>0</v>
      </c>
      <c r="AQ494" s="5">
        <v>0</v>
      </c>
      <c r="AR494" s="13" t="s">
        <v>1050</v>
      </c>
    </row>
    <row r="495" spans="1:44" x14ac:dyDescent="0.25">
      <c r="A495" s="1" t="s">
        <v>968</v>
      </c>
      <c r="B495" s="2" t="s">
        <v>969</v>
      </c>
      <c r="C495" s="5">
        <v>166113</v>
      </c>
      <c r="D495" s="5">
        <v>166113</v>
      </c>
      <c r="E495" s="13">
        <v>0</v>
      </c>
      <c r="F495" s="14">
        <v>956749</v>
      </c>
      <c r="G495" s="14">
        <v>956749</v>
      </c>
      <c r="H495" s="13">
        <v>0</v>
      </c>
      <c r="I495" s="48">
        <v>70347</v>
      </c>
      <c r="J495" s="48">
        <v>70347</v>
      </c>
      <c r="K495" s="13">
        <v>0</v>
      </c>
      <c r="L495" s="5">
        <v>0</v>
      </c>
      <c r="M495" s="5">
        <v>0</v>
      </c>
      <c r="N495" s="13" t="s">
        <v>1050</v>
      </c>
      <c r="O495" s="5">
        <v>0</v>
      </c>
      <c r="P495" s="5">
        <v>0</v>
      </c>
      <c r="Q495" s="13" t="s">
        <v>1050</v>
      </c>
      <c r="R495" s="5">
        <v>0</v>
      </c>
      <c r="S495" s="5">
        <v>0</v>
      </c>
      <c r="T495" s="13" t="s">
        <v>1050</v>
      </c>
      <c r="U495" s="48">
        <v>0</v>
      </c>
      <c r="V495" s="48">
        <v>0</v>
      </c>
      <c r="W495" s="13" t="s">
        <v>1050</v>
      </c>
      <c r="X495" s="5" t="s">
        <v>2048</v>
      </c>
      <c r="Y495" s="5" t="s">
        <v>2048</v>
      </c>
      <c r="Z495" s="13" t="s">
        <v>2048</v>
      </c>
      <c r="AA495" s="5">
        <v>956749</v>
      </c>
      <c r="AB495" s="5">
        <v>956749</v>
      </c>
      <c r="AC495" s="13">
        <v>0</v>
      </c>
      <c r="AD495" s="5">
        <v>24130</v>
      </c>
      <c r="AE495" s="5">
        <v>24130</v>
      </c>
      <c r="AF495" s="13">
        <v>0</v>
      </c>
      <c r="AG495" s="5">
        <v>166113</v>
      </c>
      <c r="AH495" s="5">
        <v>166113</v>
      </c>
      <c r="AI495" s="13">
        <v>0</v>
      </c>
      <c r="AJ495" s="5">
        <v>4364</v>
      </c>
      <c r="AK495" s="5">
        <v>4364</v>
      </c>
      <c r="AL495" s="13">
        <v>0</v>
      </c>
      <c r="AM495" s="5">
        <v>166113</v>
      </c>
      <c r="AN495" s="5">
        <v>166113</v>
      </c>
      <c r="AO495" s="13">
        <v>0</v>
      </c>
      <c r="AP495" s="5">
        <v>4364</v>
      </c>
      <c r="AQ495" s="5">
        <v>4364</v>
      </c>
      <c r="AR495" s="13">
        <v>0</v>
      </c>
    </row>
    <row r="496" spans="1:44" x14ac:dyDescent="0.25">
      <c r="A496" s="1" t="s">
        <v>970</v>
      </c>
      <c r="B496" s="2" t="s">
        <v>971</v>
      </c>
      <c r="C496" s="5">
        <v>115057280</v>
      </c>
      <c r="D496" s="5">
        <v>115057280</v>
      </c>
      <c r="E496" s="13">
        <v>0</v>
      </c>
      <c r="F496" s="14">
        <v>811492915</v>
      </c>
      <c r="G496" s="14">
        <v>811492915</v>
      </c>
      <c r="H496" s="13">
        <v>0</v>
      </c>
      <c r="I496" s="48">
        <v>1230632361</v>
      </c>
      <c r="J496" s="48">
        <v>1230632361</v>
      </c>
      <c r="K496" s="13">
        <v>0</v>
      </c>
      <c r="L496" s="5">
        <v>675.9</v>
      </c>
      <c r="M496" s="5">
        <v>675.9</v>
      </c>
      <c r="N496" s="13">
        <v>0</v>
      </c>
      <c r="O496" s="5">
        <v>88473344</v>
      </c>
      <c r="P496" s="5">
        <v>88473344</v>
      </c>
      <c r="Q496" s="13">
        <v>0</v>
      </c>
      <c r="R496" s="5">
        <v>1630621004</v>
      </c>
      <c r="S496" s="5">
        <v>1630621004</v>
      </c>
      <c r="T496" s="13">
        <v>0</v>
      </c>
      <c r="U496" s="48">
        <v>1236784688</v>
      </c>
      <c r="V496" s="48">
        <v>1236784688</v>
      </c>
      <c r="W496" s="13">
        <v>0</v>
      </c>
      <c r="X496" s="5" t="s">
        <v>2049</v>
      </c>
      <c r="Y496" s="5" t="s">
        <v>2049</v>
      </c>
      <c r="Z496" s="13" t="s">
        <v>2048</v>
      </c>
      <c r="AA496" s="5">
        <v>2442113919</v>
      </c>
      <c r="AB496" s="5">
        <v>2442113919</v>
      </c>
      <c r="AC496" s="13">
        <v>0</v>
      </c>
      <c r="AD496" s="5">
        <v>416811050</v>
      </c>
      <c r="AE496" s="5">
        <v>416811050</v>
      </c>
      <c r="AF496" s="13">
        <v>0</v>
      </c>
      <c r="AG496" s="5">
        <v>203530624</v>
      </c>
      <c r="AH496" s="5">
        <v>203530624</v>
      </c>
      <c r="AI496" s="13">
        <v>0</v>
      </c>
      <c r="AJ496" s="5">
        <v>13306150</v>
      </c>
      <c r="AK496" s="5">
        <v>13306150</v>
      </c>
      <c r="AL496" s="13">
        <v>0</v>
      </c>
      <c r="AM496" s="5">
        <v>203351855</v>
      </c>
      <c r="AN496" s="5">
        <v>203351855</v>
      </c>
      <c r="AO496" s="13">
        <v>0</v>
      </c>
      <c r="AP496" s="5">
        <v>13297868</v>
      </c>
      <c r="AQ496" s="5">
        <v>13297868</v>
      </c>
      <c r="AR496" s="13">
        <v>0</v>
      </c>
    </row>
    <row r="497" spans="1:44" x14ac:dyDescent="0.25">
      <c r="A497" s="1" t="s">
        <v>972</v>
      </c>
      <c r="B497" s="2" t="s">
        <v>973</v>
      </c>
      <c r="C497" s="5">
        <v>1695477</v>
      </c>
      <c r="D497" s="5">
        <v>1695477</v>
      </c>
      <c r="E497" s="13">
        <v>0</v>
      </c>
      <c r="F497" s="14">
        <v>5043653</v>
      </c>
      <c r="G497" s="14">
        <v>5043653</v>
      </c>
      <c r="H497" s="13">
        <v>0</v>
      </c>
      <c r="I497" s="48">
        <v>14627215</v>
      </c>
      <c r="J497" s="48">
        <v>14627215</v>
      </c>
      <c r="K497" s="13">
        <v>0</v>
      </c>
      <c r="L497" s="5">
        <v>51</v>
      </c>
      <c r="M497" s="5">
        <v>51</v>
      </c>
      <c r="N497" s="13">
        <v>0</v>
      </c>
      <c r="O497" s="5">
        <v>5196750</v>
      </c>
      <c r="P497" s="5">
        <v>5196750</v>
      </c>
      <c r="Q497" s="13">
        <v>0</v>
      </c>
      <c r="R497" s="5">
        <v>165144162</v>
      </c>
      <c r="S497" s="5">
        <v>165144162</v>
      </c>
      <c r="T497" s="13">
        <v>0</v>
      </c>
      <c r="U497" s="48">
        <v>96474704</v>
      </c>
      <c r="V497" s="48">
        <v>96474704</v>
      </c>
      <c r="W497" s="13">
        <v>0</v>
      </c>
      <c r="X497" s="5" t="s">
        <v>2049</v>
      </c>
      <c r="Y497" s="5" t="s">
        <v>2049</v>
      </c>
      <c r="Z497" s="13" t="s">
        <v>2048</v>
      </c>
      <c r="AA497" s="5">
        <v>170187815</v>
      </c>
      <c r="AB497" s="5">
        <v>170187815</v>
      </c>
      <c r="AC497" s="13">
        <v>0</v>
      </c>
      <c r="AD497" s="5">
        <v>9215535</v>
      </c>
      <c r="AE497" s="5">
        <v>9215535</v>
      </c>
      <c r="AF497" s="13">
        <v>0</v>
      </c>
      <c r="AG497" s="5">
        <v>6892227</v>
      </c>
      <c r="AH497" s="5">
        <v>6892227</v>
      </c>
      <c r="AI497" s="13">
        <v>0</v>
      </c>
      <c r="AJ497" s="5">
        <v>307755</v>
      </c>
      <c r="AK497" s="5">
        <v>307755</v>
      </c>
      <c r="AL497" s="13">
        <v>0</v>
      </c>
      <c r="AM497" s="5">
        <v>6892227</v>
      </c>
      <c r="AN497" s="5">
        <v>6892227</v>
      </c>
      <c r="AO497" s="13">
        <v>0</v>
      </c>
      <c r="AP497" s="5">
        <v>307755</v>
      </c>
      <c r="AQ497" s="5">
        <v>307755</v>
      </c>
      <c r="AR497" s="13">
        <v>0</v>
      </c>
    </row>
    <row r="498" spans="1:44" x14ac:dyDescent="0.25">
      <c r="A498" s="1" t="s">
        <v>974</v>
      </c>
      <c r="B498" s="2" t="s">
        <v>975</v>
      </c>
      <c r="C498" s="5">
        <v>984448</v>
      </c>
      <c r="D498" s="5">
        <v>984448</v>
      </c>
      <c r="E498" s="13">
        <v>0</v>
      </c>
      <c r="F498" s="14">
        <v>0</v>
      </c>
      <c r="G498" s="14">
        <v>0</v>
      </c>
      <c r="H498" s="13" t="s">
        <v>1050</v>
      </c>
      <c r="I498" s="48">
        <v>5227816</v>
      </c>
      <c r="J498" s="48">
        <v>5227816</v>
      </c>
      <c r="K498" s="13">
        <v>0</v>
      </c>
      <c r="L498" s="5">
        <v>0</v>
      </c>
      <c r="M498" s="5">
        <v>0</v>
      </c>
      <c r="N498" s="13" t="s">
        <v>1050</v>
      </c>
      <c r="O498" s="5">
        <v>0</v>
      </c>
      <c r="P498" s="5">
        <v>0</v>
      </c>
      <c r="Q498" s="13" t="s">
        <v>1050</v>
      </c>
      <c r="R498" s="5">
        <v>0</v>
      </c>
      <c r="S498" s="5">
        <v>0</v>
      </c>
      <c r="T498" s="13" t="s">
        <v>1050</v>
      </c>
      <c r="U498" s="48">
        <v>0</v>
      </c>
      <c r="V498" s="48">
        <v>0</v>
      </c>
      <c r="W498" s="13" t="s">
        <v>1050</v>
      </c>
      <c r="X498" s="5" t="s">
        <v>2048</v>
      </c>
      <c r="Y498" s="5" t="s">
        <v>2048</v>
      </c>
      <c r="Z498" s="13" t="s">
        <v>2048</v>
      </c>
      <c r="AA498" s="5">
        <v>0</v>
      </c>
      <c r="AB498" s="5">
        <v>0</v>
      </c>
      <c r="AC498" s="13" t="s">
        <v>1050</v>
      </c>
      <c r="AD498" s="5">
        <v>432347</v>
      </c>
      <c r="AE498" s="5">
        <v>432347</v>
      </c>
      <c r="AF498" s="13">
        <v>0</v>
      </c>
      <c r="AG498" s="5">
        <v>984448</v>
      </c>
      <c r="AH498" s="5">
        <v>984448</v>
      </c>
      <c r="AI498" s="13">
        <v>0</v>
      </c>
      <c r="AJ498" s="5">
        <v>61809</v>
      </c>
      <c r="AK498" s="5">
        <v>61809</v>
      </c>
      <c r="AL498" s="13">
        <v>0</v>
      </c>
      <c r="AM498" s="5">
        <v>0</v>
      </c>
      <c r="AN498" s="5">
        <v>0</v>
      </c>
      <c r="AO498" s="13" t="s">
        <v>1050</v>
      </c>
      <c r="AP498" s="5">
        <v>0</v>
      </c>
      <c r="AQ498" s="5">
        <v>0</v>
      </c>
      <c r="AR498" s="13" t="s">
        <v>1050</v>
      </c>
    </row>
    <row r="499" spans="1:44" x14ac:dyDescent="0.25">
      <c r="A499" s="12" t="s">
        <v>976</v>
      </c>
      <c r="B499" s="4" t="s">
        <v>977</v>
      </c>
      <c r="C499" s="5">
        <v>138698</v>
      </c>
      <c r="D499" s="5">
        <v>138698</v>
      </c>
      <c r="E499" s="13">
        <v>0</v>
      </c>
      <c r="F499" s="14">
        <v>0</v>
      </c>
      <c r="G499" s="14">
        <v>0</v>
      </c>
      <c r="H499" s="13" t="s">
        <v>1050</v>
      </c>
      <c r="I499" s="48">
        <v>1003893</v>
      </c>
      <c r="J499" s="48">
        <v>1003893</v>
      </c>
      <c r="K499" s="13">
        <v>0</v>
      </c>
      <c r="L499" s="5">
        <v>0</v>
      </c>
      <c r="M499" s="5">
        <v>0</v>
      </c>
      <c r="N499" s="13" t="s">
        <v>1050</v>
      </c>
      <c r="O499" s="5">
        <v>0</v>
      </c>
      <c r="P499" s="5">
        <v>0</v>
      </c>
      <c r="Q499" s="13" t="s">
        <v>1050</v>
      </c>
      <c r="R499" s="5">
        <v>0</v>
      </c>
      <c r="S499" s="5">
        <v>0</v>
      </c>
      <c r="T499" s="13" t="s">
        <v>1050</v>
      </c>
      <c r="U499" s="48">
        <v>0</v>
      </c>
      <c r="V499" s="48">
        <v>0</v>
      </c>
      <c r="W499" s="13" t="s">
        <v>1050</v>
      </c>
      <c r="X499" s="5" t="s">
        <v>2048</v>
      </c>
      <c r="Y499" s="5" t="s">
        <v>2048</v>
      </c>
      <c r="Z499" s="13" t="s">
        <v>2048</v>
      </c>
      <c r="AA499" s="5">
        <v>0</v>
      </c>
      <c r="AB499" s="5">
        <v>0</v>
      </c>
      <c r="AC499" s="13" t="s">
        <v>1050</v>
      </c>
      <c r="AD499" s="5">
        <v>116060</v>
      </c>
      <c r="AE499" s="5">
        <v>116060</v>
      </c>
      <c r="AF499" s="13">
        <v>0</v>
      </c>
      <c r="AG499" s="5">
        <v>138698</v>
      </c>
      <c r="AH499" s="5">
        <v>138698</v>
      </c>
      <c r="AI499" s="13">
        <v>0</v>
      </c>
      <c r="AJ499" s="5">
        <v>12986</v>
      </c>
      <c r="AK499" s="5">
        <v>12986</v>
      </c>
      <c r="AL499" s="13">
        <v>0</v>
      </c>
      <c r="AM499" s="5">
        <v>0</v>
      </c>
      <c r="AN499" s="5">
        <v>0</v>
      </c>
      <c r="AO499" s="13" t="s">
        <v>1050</v>
      </c>
      <c r="AP499" s="5">
        <v>0</v>
      </c>
      <c r="AQ499" s="5">
        <v>0</v>
      </c>
      <c r="AR499" s="13" t="s">
        <v>1050</v>
      </c>
    </row>
    <row r="500" spans="1:44" x14ac:dyDescent="0.25">
      <c r="A500" s="1" t="s">
        <v>978</v>
      </c>
      <c r="B500" s="2" t="s">
        <v>979</v>
      </c>
      <c r="C500" s="5">
        <v>755598</v>
      </c>
      <c r="D500" s="5">
        <v>755598</v>
      </c>
      <c r="E500" s="13">
        <v>0</v>
      </c>
      <c r="F500" s="14">
        <v>6171963</v>
      </c>
      <c r="G500" s="14">
        <v>6171963</v>
      </c>
      <c r="H500" s="13">
        <v>0</v>
      </c>
      <c r="I500" s="48">
        <v>11562727</v>
      </c>
      <c r="J500" s="48">
        <v>11562727</v>
      </c>
      <c r="K500" s="13">
        <v>0</v>
      </c>
      <c r="L500" s="5">
        <v>0</v>
      </c>
      <c r="M500" s="5">
        <v>0</v>
      </c>
      <c r="N500" s="13" t="s">
        <v>1050</v>
      </c>
      <c r="O500" s="5">
        <v>0</v>
      </c>
      <c r="P500" s="5">
        <v>0</v>
      </c>
      <c r="Q500" s="13" t="s">
        <v>1050</v>
      </c>
      <c r="R500" s="5">
        <v>0</v>
      </c>
      <c r="S500" s="5">
        <v>0</v>
      </c>
      <c r="T500" s="13" t="s">
        <v>1050</v>
      </c>
      <c r="U500" s="48">
        <v>0</v>
      </c>
      <c r="V500" s="48">
        <v>0</v>
      </c>
      <c r="W500" s="13" t="s">
        <v>1050</v>
      </c>
      <c r="X500" s="5" t="s">
        <v>2048</v>
      </c>
      <c r="Y500" s="5" t="s">
        <v>2048</v>
      </c>
      <c r="Z500" s="13" t="s">
        <v>2048</v>
      </c>
      <c r="AA500" s="5">
        <v>6171963</v>
      </c>
      <c r="AB500" s="5">
        <v>6171963</v>
      </c>
      <c r="AC500" s="13">
        <v>0</v>
      </c>
      <c r="AD500" s="5">
        <v>1373225</v>
      </c>
      <c r="AE500" s="5">
        <v>1373225</v>
      </c>
      <c r="AF500" s="13">
        <v>0</v>
      </c>
      <c r="AG500" s="5">
        <v>755598</v>
      </c>
      <c r="AH500" s="5">
        <v>755598</v>
      </c>
      <c r="AI500" s="13">
        <v>0</v>
      </c>
      <c r="AJ500" s="5">
        <v>63477</v>
      </c>
      <c r="AK500" s="5">
        <v>63477</v>
      </c>
      <c r="AL500" s="13">
        <v>0</v>
      </c>
      <c r="AM500" s="5">
        <v>755598</v>
      </c>
      <c r="AN500" s="5">
        <v>755598</v>
      </c>
      <c r="AO500" s="13">
        <v>0</v>
      </c>
      <c r="AP500" s="5">
        <v>63477</v>
      </c>
      <c r="AQ500" s="5">
        <v>63477</v>
      </c>
      <c r="AR500" s="13">
        <v>0</v>
      </c>
    </row>
    <row r="501" spans="1:44" x14ac:dyDescent="0.25">
      <c r="A501" s="1" t="s">
        <v>980</v>
      </c>
      <c r="B501" s="2" t="s">
        <v>981</v>
      </c>
      <c r="C501" s="5">
        <v>393008</v>
      </c>
      <c r="D501" s="5">
        <v>393008</v>
      </c>
      <c r="E501" s="13">
        <v>0</v>
      </c>
      <c r="F501" s="14">
        <v>0</v>
      </c>
      <c r="G501" s="14">
        <v>0</v>
      </c>
      <c r="H501" s="13" t="s">
        <v>1050</v>
      </c>
      <c r="I501" s="48">
        <v>3173553</v>
      </c>
      <c r="J501" s="48">
        <v>3173553</v>
      </c>
      <c r="K501" s="13">
        <v>0</v>
      </c>
      <c r="L501" s="5">
        <v>0</v>
      </c>
      <c r="M501" s="5">
        <v>0</v>
      </c>
      <c r="N501" s="13" t="s">
        <v>1050</v>
      </c>
      <c r="O501" s="5">
        <v>0</v>
      </c>
      <c r="P501" s="5">
        <v>0</v>
      </c>
      <c r="Q501" s="13" t="s">
        <v>1050</v>
      </c>
      <c r="R501" s="5">
        <v>0</v>
      </c>
      <c r="S501" s="5">
        <v>0</v>
      </c>
      <c r="T501" s="13" t="s">
        <v>1050</v>
      </c>
      <c r="U501" s="48">
        <v>0</v>
      </c>
      <c r="V501" s="48">
        <v>0</v>
      </c>
      <c r="W501" s="13" t="s">
        <v>1050</v>
      </c>
      <c r="X501" s="5" t="s">
        <v>2048</v>
      </c>
      <c r="Y501" s="5" t="s">
        <v>2048</v>
      </c>
      <c r="Z501" s="13" t="s">
        <v>2048</v>
      </c>
      <c r="AA501" s="5">
        <v>0</v>
      </c>
      <c r="AB501" s="5">
        <v>0</v>
      </c>
      <c r="AC501" s="13" t="s">
        <v>1050</v>
      </c>
      <c r="AD501" s="5">
        <v>507200</v>
      </c>
      <c r="AE501" s="5">
        <v>507200</v>
      </c>
      <c r="AF501" s="13">
        <v>0</v>
      </c>
      <c r="AG501" s="5">
        <v>393008</v>
      </c>
      <c r="AH501" s="5">
        <v>393008</v>
      </c>
      <c r="AI501" s="13">
        <v>0</v>
      </c>
      <c r="AJ501" s="5">
        <v>28369</v>
      </c>
      <c r="AK501" s="5">
        <v>28369</v>
      </c>
      <c r="AL501" s="13">
        <v>0</v>
      </c>
      <c r="AM501" s="5">
        <v>0</v>
      </c>
      <c r="AN501" s="5">
        <v>0</v>
      </c>
      <c r="AO501" s="13" t="s">
        <v>1050</v>
      </c>
      <c r="AP501" s="5">
        <v>0</v>
      </c>
      <c r="AQ501" s="5">
        <v>0</v>
      </c>
      <c r="AR501" s="13" t="s">
        <v>1050</v>
      </c>
    </row>
    <row r="502" spans="1:44" x14ac:dyDescent="0.25">
      <c r="A502" s="1" t="s">
        <v>982</v>
      </c>
      <c r="B502" s="2" t="s">
        <v>983</v>
      </c>
      <c r="C502" s="5">
        <v>395455</v>
      </c>
      <c r="D502" s="5">
        <v>395455</v>
      </c>
      <c r="E502" s="13">
        <v>0</v>
      </c>
      <c r="F502" s="14">
        <v>0</v>
      </c>
      <c r="G502" s="14">
        <v>0</v>
      </c>
      <c r="H502" s="13" t="s">
        <v>1050</v>
      </c>
      <c r="I502" s="48">
        <v>2122478</v>
      </c>
      <c r="J502" s="48">
        <v>2122478</v>
      </c>
      <c r="K502" s="13">
        <v>0</v>
      </c>
      <c r="L502" s="5">
        <v>0</v>
      </c>
      <c r="M502" s="5">
        <v>0</v>
      </c>
      <c r="N502" s="13" t="s">
        <v>1050</v>
      </c>
      <c r="O502" s="5">
        <v>0</v>
      </c>
      <c r="P502" s="5">
        <v>0</v>
      </c>
      <c r="Q502" s="13" t="s">
        <v>1050</v>
      </c>
      <c r="R502" s="5">
        <v>0</v>
      </c>
      <c r="S502" s="5">
        <v>0</v>
      </c>
      <c r="T502" s="13" t="s">
        <v>1050</v>
      </c>
      <c r="U502" s="48">
        <v>0</v>
      </c>
      <c r="V502" s="48">
        <v>0</v>
      </c>
      <c r="W502" s="13" t="s">
        <v>1050</v>
      </c>
      <c r="X502" s="5" t="s">
        <v>2048</v>
      </c>
      <c r="Y502" s="5" t="s">
        <v>2048</v>
      </c>
      <c r="Z502" s="13" t="s">
        <v>2048</v>
      </c>
      <c r="AA502" s="5">
        <v>0</v>
      </c>
      <c r="AB502" s="5">
        <v>0</v>
      </c>
      <c r="AC502" s="13" t="s">
        <v>1050</v>
      </c>
      <c r="AD502" s="5">
        <v>251798</v>
      </c>
      <c r="AE502" s="5">
        <v>251798</v>
      </c>
      <c r="AF502" s="13">
        <v>0</v>
      </c>
      <c r="AG502" s="5">
        <v>395455</v>
      </c>
      <c r="AH502" s="5">
        <v>395455</v>
      </c>
      <c r="AI502" s="13">
        <v>0</v>
      </c>
      <c r="AJ502" s="5">
        <v>31765</v>
      </c>
      <c r="AK502" s="5">
        <v>31765</v>
      </c>
      <c r="AL502" s="13">
        <v>0</v>
      </c>
      <c r="AM502" s="5">
        <v>0</v>
      </c>
      <c r="AN502" s="5">
        <v>0</v>
      </c>
      <c r="AO502" s="13" t="s">
        <v>1050</v>
      </c>
      <c r="AP502" s="5">
        <v>0</v>
      </c>
      <c r="AQ502" s="5">
        <v>0</v>
      </c>
      <c r="AR502" s="13" t="s">
        <v>1050</v>
      </c>
    </row>
    <row r="503" spans="1:44" x14ac:dyDescent="0.25">
      <c r="A503" s="1" t="s">
        <v>984</v>
      </c>
      <c r="B503" s="2" t="s">
        <v>985</v>
      </c>
      <c r="C503" s="5">
        <v>1999490</v>
      </c>
      <c r="D503" s="5">
        <v>1999490</v>
      </c>
      <c r="E503" s="13">
        <v>0</v>
      </c>
      <c r="F503" s="14">
        <v>10874679</v>
      </c>
      <c r="G503" s="14">
        <v>10874679</v>
      </c>
      <c r="H503" s="13">
        <v>0</v>
      </c>
      <c r="I503" s="48">
        <v>13178679</v>
      </c>
      <c r="J503" s="48">
        <v>13178679</v>
      </c>
      <c r="K503" s="13">
        <v>0</v>
      </c>
      <c r="L503" s="5">
        <v>0</v>
      </c>
      <c r="M503" s="5">
        <v>0</v>
      </c>
      <c r="N503" s="13" t="s">
        <v>1050</v>
      </c>
      <c r="O503" s="5">
        <v>0</v>
      </c>
      <c r="P503" s="5">
        <v>0</v>
      </c>
      <c r="Q503" s="13" t="s">
        <v>1050</v>
      </c>
      <c r="R503" s="5">
        <v>0</v>
      </c>
      <c r="S503" s="5">
        <v>0</v>
      </c>
      <c r="T503" s="13" t="s">
        <v>1050</v>
      </c>
      <c r="U503" s="48">
        <v>0</v>
      </c>
      <c r="V503" s="48">
        <v>0</v>
      </c>
      <c r="W503" s="13" t="s">
        <v>1050</v>
      </c>
      <c r="X503" s="5" t="s">
        <v>2048</v>
      </c>
      <c r="Y503" s="5" t="s">
        <v>2048</v>
      </c>
      <c r="Z503" s="13" t="s">
        <v>2048</v>
      </c>
      <c r="AA503" s="5">
        <v>10874679</v>
      </c>
      <c r="AB503" s="5">
        <v>10874679</v>
      </c>
      <c r="AC503" s="13">
        <v>0</v>
      </c>
      <c r="AD503" s="5">
        <v>992904</v>
      </c>
      <c r="AE503" s="5">
        <v>992904</v>
      </c>
      <c r="AF503" s="13">
        <v>0</v>
      </c>
      <c r="AG503" s="5">
        <v>1999490</v>
      </c>
      <c r="AH503" s="5">
        <v>1999490</v>
      </c>
      <c r="AI503" s="13">
        <v>0</v>
      </c>
      <c r="AJ503" s="5">
        <v>103158</v>
      </c>
      <c r="AK503" s="5">
        <v>103158</v>
      </c>
      <c r="AL503" s="13">
        <v>0</v>
      </c>
      <c r="AM503" s="5">
        <v>1999490</v>
      </c>
      <c r="AN503" s="5">
        <v>1999490</v>
      </c>
      <c r="AO503" s="13">
        <v>0</v>
      </c>
      <c r="AP503" s="5">
        <v>103158</v>
      </c>
      <c r="AQ503" s="5">
        <v>103158</v>
      </c>
      <c r="AR503" s="13">
        <v>0</v>
      </c>
    </row>
    <row r="504" spans="1:44" x14ac:dyDescent="0.25">
      <c r="A504" s="1" t="s">
        <v>986</v>
      </c>
      <c r="B504" s="2" t="s">
        <v>987</v>
      </c>
      <c r="C504" s="5">
        <v>1239812</v>
      </c>
      <c r="D504" s="5">
        <v>1239812</v>
      </c>
      <c r="E504" s="13">
        <v>0</v>
      </c>
      <c r="F504" s="14">
        <v>757200</v>
      </c>
      <c r="G504" s="14">
        <v>757200</v>
      </c>
      <c r="H504" s="13">
        <v>0</v>
      </c>
      <c r="I504" s="48">
        <v>2881024</v>
      </c>
      <c r="J504" s="48">
        <v>2881024</v>
      </c>
      <c r="K504" s="13">
        <v>0</v>
      </c>
      <c r="L504" s="5">
        <v>0</v>
      </c>
      <c r="M504" s="5">
        <v>0</v>
      </c>
      <c r="N504" s="13" t="s">
        <v>1050</v>
      </c>
      <c r="O504" s="5">
        <v>0</v>
      </c>
      <c r="P504" s="5">
        <v>0</v>
      </c>
      <c r="Q504" s="13" t="s">
        <v>1050</v>
      </c>
      <c r="R504" s="5">
        <v>0</v>
      </c>
      <c r="S504" s="5">
        <v>0</v>
      </c>
      <c r="T504" s="13" t="s">
        <v>1050</v>
      </c>
      <c r="U504" s="48">
        <v>0</v>
      </c>
      <c r="V504" s="48">
        <v>0</v>
      </c>
      <c r="W504" s="13" t="s">
        <v>1050</v>
      </c>
      <c r="X504" s="5" t="s">
        <v>2048</v>
      </c>
      <c r="Y504" s="5" t="s">
        <v>2048</v>
      </c>
      <c r="Z504" s="13" t="s">
        <v>2048</v>
      </c>
      <c r="AA504" s="5">
        <v>757200</v>
      </c>
      <c r="AB504" s="5">
        <v>757200</v>
      </c>
      <c r="AC504" s="13">
        <v>0</v>
      </c>
      <c r="AD504" s="5">
        <v>188259</v>
      </c>
      <c r="AE504" s="5">
        <v>188259</v>
      </c>
      <c r="AF504" s="13">
        <v>0</v>
      </c>
      <c r="AG504" s="5">
        <v>1239812</v>
      </c>
      <c r="AH504" s="5">
        <v>1239812</v>
      </c>
      <c r="AI504" s="13">
        <v>0</v>
      </c>
      <c r="AJ504" s="5">
        <v>80055</v>
      </c>
      <c r="AK504" s="5">
        <v>80055</v>
      </c>
      <c r="AL504" s="13">
        <v>0</v>
      </c>
      <c r="AM504" s="5">
        <v>834794</v>
      </c>
      <c r="AN504" s="5">
        <v>834794</v>
      </c>
      <c r="AO504" s="13">
        <v>0</v>
      </c>
      <c r="AP504" s="5">
        <v>39531</v>
      </c>
      <c r="AQ504" s="5">
        <v>39531</v>
      </c>
      <c r="AR504" s="13">
        <v>0</v>
      </c>
    </row>
    <row r="505" spans="1:44" x14ac:dyDescent="0.25">
      <c r="A505" s="2" t="s">
        <v>988</v>
      </c>
      <c r="B505" s="2" t="s">
        <v>989</v>
      </c>
      <c r="C505" s="5">
        <v>430919</v>
      </c>
      <c r="D505" s="5">
        <v>430919</v>
      </c>
      <c r="E505" s="13">
        <v>0</v>
      </c>
      <c r="F505" s="14">
        <v>0</v>
      </c>
      <c r="G505" s="14">
        <v>0</v>
      </c>
      <c r="H505" s="13" t="s">
        <v>1050</v>
      </c>
      <c r="I505" s="48">
        <v>1634556</v>
      </c>
      <c r="J505" s="48">
        <v>1634556</v>
      </c>
      <c r="K505" s="13">
        <v>0</v>
      </c>
      <c r="L505" s="5">
        <v>0</v>
      </c>
      <c r="M505" s="5">
        <v>0</v>
      </c>
      <c r="N505" s="13" t="s">
        <v>1050</v>
      </c>
      <c r="O505" s="5">
        <v>0</v>
      </c>
      <c r="P505" s="5">
        <v>0</v>
      </c>
      <c r="Q505" s="13" t="s">
        <v>1050</v>
      </c>
      <c r="R505" s="5">
        <v>0</v>
      </c>
      <c r="S505" s="5">
        <v>0</v>
      </c>
      <c r="T505" s="13" t="s">
        <v>1050</v>
      </c>
      <c r="U505" s="48">
        <v>0</v>
      </c>
      <c r="V505" s="48">
        <v>0</v>
      </c>
      <c r="W505" s="13" t="s">
        <v>1050</v>
      </c>
      <c r="X505" s="5" t="s">
        <v>2048</v>
      </c>
      <c r="Y505" s="5" t="s">
        <v>2048</v>
      </c>
      <c r="Z505" s="13" t="s">
        <v>2048</v>
      </c>
      <c r="AA505" s="5">
        <v>0</v>
      </c>
      <c r="AB505" s="5">
        <v>0</v>
      </c>
      <c r="AC505" s="13" t="s">
        <v>1050</v>
      </c>
      <c r="AD505" s="5">
        <v>95197</v>
      </c>
      <c r="AE505" s="5">
        <v>95197</v>
      </c>
      <c r="AF505" s="13">
        <v>0</v>
      </c>
      <c r="AG505" s="5">
        <v>430919</v>
      </c>
      <c r="AH505" s="5">
        <v>430919</v>
      </c>
      <c r="AI505" s="13">
        <v>0</v>
      </c>
      <c r="AJ505" s="5">
        <v>42315</v>
      </c>
      <c r="AK505" s="5">
        <v>42315</v>
      </c>
      <c r="AL505" s="13">
        <v>0</v>
      </c>
      <c r="AM505" s="5">
        <v>0</v>
      </c>
      <c r="AN505" s="5">
        <v>0</v>
      </c>
      <c r="AO505" s="13" t="s">
        <v>1050</v>
      </c>
      <c r="AP505" s="5">
        <v>0</v>
      </c>
      <c r="AQ505" s="5">
        <v>0</v>
      </c>
      <c r="AR505" s="13" t="s">
        <v>1050</v>
      </c>
    </row>
    <row r="506" spans="1:44" x14ac:dyDescent="0.25">
      <c r="A506" s="2" t="s">
        <v>990</v>
      </c>
      <c r="B506" s="2" t="s">
        <v>991</v>
      </c>
      <c r="C506" s="5">
        <v>773682</v>
      </c>
      <c r="D506" s="5">
        <v>773682</v>
      </c>
      <c r="E506" s="13">
        <v>0</v>
      </c>
      <c r="F506" s="14">
        <v>1287072</v>
      </c>
      <c r="G506" s="14">
        <v>1287072</v>
      </c>
      <c r="H506" s="13">
        <v>0</v>
      </c>
      <c r="I506" s="48">
        <v>4150959</v>
      </c>
      <c r="J506" s="48">
        <v>4150959</v>
      </c>
      <c r="K506" s="13">
        <v>0</v>
      </c>
      <c r="L506" s="5">
        <v>0</v>
      </c>
      <c r="M506" s="5">
        <v>0</v>
      </c>
      <c r="N506" s="13" t="s">
        <v>1050</v>
      </c>
      <c r="O506" s="5">
        <v>0</v>
      </c>
      <c r="P506" s="5">
        <v>0</v>
      </c>
      <c r="Q506" s="13" t="s">
        <v>1050</v>
      </c>
      <c r="R506" s="5">
        <v>0</v>
      </c>
      <c r="S506" s="5">
        <v>0</v>
      </c>
      <c r="T506" s="13" t="s">
        <v>1050</v>
      </c>
      <c r="U506" s="48">
        <v>0</v>
      </c>
      <c r="V506" s="48">
        <v>0</v>
      </c>
      <c r="W506" s="13" t="s">
        <v>1050</v>
      </c>
      <c r="X506" s="5" t="s">
        <v>2048</v>
      </c>
      <c r="Y506" s="5" t="s">
        <v>2048</v>
      </c>
      <c r="Z506" s="13" t="s">
        <v>2048</v>
      </c>
      <c r="AA506" s="5">
        <v>1287072</v>
      </c>
      <c r="AB506" s="5">
        <v>1287072</v>
      </c>
      <c r="AC506" s="13">
        <v>0</v>
      </c>
      <c r="AD506" s="5">
        <v>365879</v>
      </c>
      <c r="AE506" s="5">
        <v>365879</v>
      </c>
      <c r="AF506" s="13">
        <v>0</v>
      </c>
      <c r="AG506" s="5">
        <v>773682</v>
      </c>
      <c r="AH506" s="5">
        <v>773682</v>
      </c>
      <c r="AI506" s="13">
        <v>0</v>
      </c>
      <c r="AJ506" s="5">
        <v>56154</v>
      </c>
      <c r="AK506" s="5">
        <v>56154</v>
      </c>
      <c r="AL506" s="13">
        <v>0</v>
      </c>
      <c r="AM506" s="5">
        <v>773682</v>
      </c>
      <c r="AN506" s="5">
        <v>773682</v>
      </c>
      <c r="AO506" s="13">
        <v>0</v>
      </c>
      <c r="AP506" s="5">
        <v>56154</v>
      </c>
      <c r="AQ506" s="5">
        <v>56154</v>
      </c>
      <c r="AR506" s="13">
        <v>0</v>
      </c>
    </row>
    <row r="507" spans="1:44" x14ac:dyDescent="0.25">
      <c r="A507" s="2" t="s">
        <v>992</v>
      </c>
      <c r="B507" s="2" t="s">
        <v>993</v>
      </c>
      <c r="C507" s="5">
        <v>2487479</v>
      </c>
      <c r="D507" s="5">
        <v>2487479</v>
      </c>
      <c r="E507" s="13">
        <v>0</v>
      </c>
      <c r="F507" s="14">
        <v>8196704</v>
      </c>
      <c r="G507" s="14">
        <v>8196704</v>
      </c>
      <c r="H507" s="13">
        <v>0</v>
      </c>
      <c r="I507" s="48">
        <v>12855805</v>
      </c>
      <c r="J507" s="48">
        <v>12855805</v>
      </c>
      <c r="K507" s="13">
        <v>0</v>
      </c>
      <c r="L507" s="5">
        <v>0</v>
      </c>
      <c r="M507" s="5">
        <v>0</v>
      </c>
      <c r="N507" s="13" t="s">
        <v>1050</v>
      </c>
      <c r="O507" s="5">
        <v>0</v>
      </c>
      <c r="P507" s="5">
        <v>0</v>
      </c>
      <c r="Q507" s="13" t="s">
        <v>1050</v>
      </c>
      <c r="R507" s="5">
        <v>0</v>
      </c>
      <c r="S507" s="5">
        <v>0</v>
      </c>
      <c r="T507" s="13" t="s">
        <v>1050</v>
      </c>
      <c r="U507" s="48">
        <v>0</v>
      </c>
      <c r="V507" s="48">
        <v>0</v>
      </c>
      <c r="W507" s="13" t="s">
        <v>1050</v>
      </c>
      <c r="X507" s="5" t="s">
        <v>2048</v>
      </c>
      <c r="Y507" s="5" t="s">
        <v>2048</v>
      </c>
      <c r="Z507" s="13" t="s">
        <v>2048</v>
      </c>
      <c r="AA507" s="5">
        <v>8196704</v>
      </c>
      <c r="AB507" s="5">
        <v>8196704</v>
      </c>
      <c r="AC507" s="13">
        <v>0</v>
      </c>
      <c r="AD507" s="5">
        <v>1276664</v>
      </c>
      <c r="AE507" s="5">
        <v>1276664</v>
      </c>
      <c r="AF507" s="13">
        <v>0</v>
      </c>
      <c r="AG507" s="5">
        <v>2487479</v>
      </c>
      <c r="AH507" s="5">
        <v>2487479</v>
      </c>
      <c r="AI507" s="13">
        <v>0</v>
      </c>
      <c r="AJ507" s="5">
        <v>156959</v>
      </c>
      <c r="AK507" s="5">
        <v>156959</v>
      </c>
      <c r="AL507" s="13">
        <v>0</v>
      </c>
      <c r="AM507" s="5">
        <v>2451127</v>
      </c>
      <c r="AN507" s="5">
        <v>2451127</v>
      </c>
      <c r="AO507" s="13">
        <v>0</v>
      </c>
      <c r="AP507" s="5">
        <v>153704</v>
      </c>
      <c r="AQ507" s="5">
        <v>153704</v>
      </c>
      <c r="AR507" s="13">
        <v>0</v>
      </c>
    </row>
    <row r="508" spans="1:44" x14ac:dyDescent="0.25">
      <c r="A508" s="2" t="s">
        <v>994</v>
      </c>
      <c r="B508" s="2" t="s">
        <v>995</v>
      </c>
      <c r="C508" s="5">
        <v>574267</v>
      </c>
      <c r="D508" s="5">
        <v>574267</v>
      </c>
      <c r="E508" s="13">
        <v>0</v>
      </c>
      <c r="F508" s="14">
        <v>0</v>
      </c>
      <c r="G508" s="14">
        <v>0</v>
      </c>
      <c r="H508" s="13" t="s">
        <v>1050</v>
      </c>
      <c r="I508" s="48">
        <v>2555244</v>
      </c>
      <c r="J508" s="48">
        <v>2555244</v>
      </c>
      <c r="K508" s="13">
        <v>0</v>
      </c>
      <c r="L508" s="5">
        <v>0</v>
      </c>
      <c r="M508" s="5">
        <v>0</v>
      </c>
      <c r="N508" s="13" t="s">
        <v>1050</v>
      </c>
      <c r="O508" s="5">
        <v>0</v>
      </c>
      <c r="P508" s="5">
        <v>0</v>
      </c>
      <c r="Q508" s="13" t="s">
        <v>1050</v>
      </c>
      <c r="R508" s="5">
        <v>0</v>
      </c>
      <c r="S508" s="5">
        <v>0</v>
      </c>
      <c r="T508" s="13" t="s">
        <v>1050</v>
      </c>
      <c r="U508" s="48">
        <v>0</v>
      </c>
      <c r="V508" s="48">
        <v>0</v>
      </c>
      <c r="W508" s="13" t="s">
        <v>1050</v>
      </c>
      <c r="X508" s="5" t="s">
        <v>2048</v>
      </c>
      <c r="Y508" s="5" t="s">
        <v>2048</v>
      </c>
      <c r="Z508" s="13" t="s">
        <v>2048</v>
      </c>
      <c r="AA508" s="5">
        <v>0</v>
      </c>
      <c r="AB508" s="5">
        <v>0</v>
      </c>
      <c r="AC508" s="13" t="s">
        <v>1050</v>
      </c>
      <c r="AD508" s="5">
        <v>487845</v>
      </c>
      <c r="AE508" s="5">
        <v>487845</v>
      </c>
      <c r="AF508" s="13">
        <v>0</v>
      </c>
      <c r="AG508" s="5">
        <v>574267</v>
      </c>
      <c r="AH508" s="5">
        <v>574267</v>
      </c>
      <c r="AI508" s="13">
        <v>0</v>
      </c>
      <c r="AJ508" s="5">
        <v>37333</v>
      </c>
      <c r="AK508" s="5">
        <v>37333</v>
      </c>
      <c r="AL508" s="13">
        <v>0</v>
      </c>
      <c r="AM508" s="5">
        <v>0</v>
      </c>
      <c r="AN508" s="5">
        <v>0</v>
      </c>
      <c r="AO508" s="13" t="s">
        <v>1050</v>
      </c>
      <c r="AP508" s="5">
        <v>0</v>
      </c>
      <c r="AQ508" s="5">
        <v>0</v>
      </c>
      <c r="AR508" s="13" t="s">
        <v>1050</v>
      </c>
    </row>
    <row r="509" spans="1:44" x14ac:dyDescent="0.25">
      <c r="A509" s="2" t="s">
        <v>996</v>
      </c>
      <c r="B509" s="2" t="s">
        <v>997</v>
      </c>
      <c r="C509" s="5">
        <v>1092205</v>
      </c>
      <c r="D509" s="5">
        <v>1092205</v>
      </c>
      <c r="E509" s="13">
        <v>0</v>
      </c>
      <c r="F509" s="14">
        <v>4826334</v>
      </c>
      <c r="G509" s="14">
        <v>4826334</v>
      </c>
      <c r="H509" s="13">
        <v>0</v>
      </c>
      <c r="I509" s="48">
        <v>6166862</v>
      </c>
      <c r="J509" s="48">
        <v>6166862</v>
      </c>
      <c r="K509" s="13">
        <v>0</v>
      </c>
      <c r="L509" s="5">
        <v>0</v>
      </c>
      <c r="M509" s="5">
        <v>0</v>
      </c>
      <c r="N509" s="13" t="s">
        <v>1050</v>
      </c>
      <c r="O509" s="5">
        <v>0</v>
      </c>
      <c r="P509" s="5">
        <v>0</v>
      </c>
      <c r="Q509" s="13" t="s">
        <v>1050</v>
      </c>
      <c r="R509" s="5">
        <v>0</v>
      </c>
      <c r="S509" s="5">
        <v>0</v>
      </c>
      <c r="T509" s="13" t="s">
        <v>1050</v>
      </c>
      <c r="U509" s="48">
        <v>0</v>
      </c>
      <c r="V509" s="48">
        <v>0</v>
      </c>
      <c r="W509" s="13" t="s">
        <v>1050</v>
      </c>
      <c r="X509" s="5" t="s">
        <v>2048</v>
      </c>
      <c r="Y509" s="5" t="s">
        <v>2048</v>
      </c>
      <c r="Z509" s="13" t="s">
        <v>2048</v>
      </c>
      <c r="AA509" s="5">
        <v>4826334</v>
      </c>
      <c r="AB509" s="5">
        <v>4826334</v>
      </c>
      <c r="AC509" s="13">
        <v>0</v>
      </c>
      <c r="AD509" s="5">
        <v>2010959</v>
      </c>
      <c r="AE509" s="5">
        <v>2010959</v>
      </c>
      <c r="AF509" s="13">
        <v>0</v>
      </c>
      <c r="AG509" s="5">
        <v>1092205</v>
      </c>
      <c r="AH509" s="5">
        <v>1092205</v>
      </c>
      <c r="AI509" s="13">
        <v>0</v>
      </c>
      <c r="AJ509" s="5">
        <v>78068</v>
      </c>
      <c r="AK509" s="5">
        <v>78068</v>
      </c>
      <c r="AL509" s="13">
        <v>0</v>
      </c>
      <c r="AM509" s="5">
        <v>1092205</v>
      </c>
      <c r="AN509" s="5">
        <v>1092205</v>
      </c>
      <c r="AO509" s="13">
        <v>0</v>
      </c>
      <c r="AP509" s="5">
        <v>78068</v>
      </c>
      <c r="AQ509" s="5">
        <v>78068</v>
      </c>
      <c r="AR509" s="13">
        <v>0</v>
      </c>
    </row>
    <row r="510" spans="1:44" x14ac:dyDescent="0.25">
      <c r="A510" s="2" t="s">
        <v>998</v>
      </c>
      <c r="B510" s="2" t="s">
        <v>999</v>
      </c>
      <c r="C510" s="5">
        <v>875694</v>
      </c>
      <c r="D510" s="5">
        <v>875694</v>
      </c>
      <c r="E510" s="13">
        <v>0</v>
      </c>
      <c r="F510" s="14">
        <v>6441206</v>
      </c>
      <c r="G510" s="14">
        <v>6441206</v>
      </c>
      <c r="H510" s="13">
        <v>0</v>
      </c>
      <c r="I510" s="48">
        <v>7381315</v>
      </c>
      <c r="J510" s="48">
        <v>7381315</v>
      </c>
      <c r="K510" s="13">
        <v>0</v>
      </c>
      <c r="L510" s="5">
        <v>0</v>
      </c>
      <c r="M510" s="5">
        <v>0</v>
      </c>
      <c r="N510" s="13" t="s">
        <v>1050</v>
      </c>
      <c r="O510" s="5">
        <v>0</v>
      </c>
      <c r="P510" s="5">
        <v>0</v>
      </c>
      <c r="Q510" s="13" t="s">
        <v>1050</v>
      </c>
      <c r="R510" s="5">
        <v>0</v>
      </c>
      <c r="S510" s="5">
        <v>0</v>
      </c>
      <c r="T510" s="13" t="s">
        <v>1050</v>
      </c>
      <c r="U510" s="48">
        <v>0</v>
      </c>
      <c r="V510" s="48">
        <v>0</v>
      </c>
      <c r="W510" s="13" t="s">
        <v>1050</v>
      </c>
      <c r="X510" s="5" t="s">
        <v>2048</v>
      </c>
      <c r="Y510" s="5" t="s">
        <v>2048</v>
      </c>
      <c r="Z510" s="13" t="s">
        <v>2048</v>
      </c>
      <c r="AA510" s="5">
        <v>6441206</v>
      </c>
      <c r="AB510" s="5">
        <v>6441206</v>
      </c>
      <c r="AC510" s="13">
        <v>0</v>
      </c>
      <c r="AD510" s="5">
        <v>1293028</v>
      </c>
      <c r="AE510" s="5">
        <v>1293028</v>
      </c>
      <c r="AF510" s="13">
        <v>0</v>
      </c>
      <c r="AG510" s="5">
        <v>875694</v>
      </c>
      <c r="AH510" s="5">
        <v>875694</v>
      </c>
      <c r="AI510" s="13">
        <v>0</v>
      </c>
      <c r="AJ510" s="5">
        <v>57843</v>
      </c>
      <c r="AK510" s="5">
        <v>57843</v>
      </c>
      <c r="AL510" s="13">
        <v>0</v>
      </c>
      <c r="AM510" s="5">
        <v>875694</v>
      </c>
      <c r="AN510" s="5">
        <v>875694</v>
      </c>
      <c r="AO510" s="13">
        <v>0</v>
      </c>
      <c r="AP510" s="5">
        <v>57843</v>
      </c>
      <c r="AQ510" s="5">
        <v>57843</v>
      </c>
      <c r="AR510" s="13">
        <v>0</v>
      </c>
    </row>
    <row r="511" spans="1:44" x14ac:dyDescent="0.25">
      <c r="A511" s="2" t="s">
        <v>1000</v>
      </c>
      <c r="B511" s="2" t="s">
        <v>1001</v>
      </c>
      <c r="C511" s="5">
        <v>1611387</v>
      </c>
      <c r="D511" s="5">
        <v>1611387</v>
      </c>
      <c r="E511" s="13">
        <v>0</v>
      </c>
      <c r="F511" s="14">
        <v>4259562</v>
      </c>
      <c r="G511" s="14">
        <v>4259562</v>
      </c>
      <c r="H511" s="13">
        <v>0</v>
      </c>
      <c r="I511" s="48">
        <v>8399763</v>
      </c>
      <c r="J511" s="48">
        <v>8399763</v>
      </c>
      <c r="K511" s="13">
        <v>0</v>
      </c>
      <c r="L511" s="5">
        <v>0</v>
      </c>
      <c r="M511" s="5">
        <v>0</v>
      </c>
      <c r="N511" s="13" t="s">
        <v>1050</v>
      </c>
      <c r="O511" s="5">
        <v>0</v>
      </c>
      <c r="P511" s="5">
        <v>0</v>
      </c>
      <c r="Q511" s="13" t="s">
        <v>1050</v>
      </c>
      <c r="R511" s="5">
        <v>0</v>
      </c>
      <c r="S511" s="5">
        <v>0</v>
      </c>
      <c r="T511" s="13" t="s">
        <v>1050</v>
      </c>
      <c r="U511" s="48">
        <v>0</v>
      </c>
      <c r="V511" s="48">
        <v>0</v>
      </c>
      <c r="W511" s="13" t="s">
        <v>1050</v>
      </c>
      <c r="X511" s="5" t="s">
        <v>2048</v>
      </c>
      <c r="Y511" s="5" t="s">
        <v>2048</v>
      </c>
      <c r="Z511" s="13" t="s">
        <v>2048</v>
      </c>
      <c r="AA511" s="5">
        <v>4259562</v>
      </c>
      <c r="AB511" s="5">
        <v>4259562</v>
      </c>
      <c r="AC511" s="13">
        <v>0</v>
      </c>
      <c r="AD511" s="5">
        <v>1370684</v>
      </c>
      <c r="AE511" s="5">
        <v>1370684</v>
      </c>
      <c r="AF511" s="13">
        <v>0</v>
      </c>
      <c r="AG511" s="5">
        <v>1611387</v>
      </c>
      <c r="AH511" s="5">
        <v>1611387</v>
      </c>
      <c r="AI511" s="13">
        <v>0</v>
      </c>
      <c r="AJ511" s="5">
        <v>106090</v>
      </c>
      <c r="AK511" s="5">
        <v>106090</v>
      </c>
      <c r="AL511" s="13">
        <v>0</v>
      </c>
      <c r="AM511" s="5">
        <v>1611387</v>
      </c>
      <c r="AN511" s="5">
        <v>1611387</v>
      </c>
      <c r="AO511" s="13">
        <v>0</v>
      </c>
      <c r="AP511" s="5">
        <v>106090</v>
      </c>
      <c r="AQ511" s="5">
        <v>106090</v>
      </c>
      <c r="AR511" s="13">
        <v>0</v>
      </c>
    </row>
    <row r="512" spans="1:44" x14ac:dyDescent="0.25">
      <c r="A512" s="2" t="s">
        <v>1002</v>
      </c>
      <c r="B512" s="2" t="s">
        <v>1003</v>
      </c>
      <c r="C512" s="5">
        <v>193935</v>
      </c>
      <c r="D512" s="5">
        <v>193935</v>
      </c>
      <c r="E512" s="13">
        <v>0</v>
      </c>
      <c r="F512" s="14">
        <v>0</v>
      </c>
      <c r="G512" s="14">
        <v>0</v>
      </c>
      <c r="H512" s="13" t="s">
        <v>1050</v>
      </c>
      <c r="I512" s="48">
        <v>966708</v>
      </c>
      <c r="J512" s="48">
        <v>966708</v>
      </c>
      <c r="K512" s="13">
        <v>0</v>
      </c>
      <c r="L512" s="5">
        <v>0</v>
      </c>
      <c r="M512" s="5">
        <v>0</v>
      </c>
      <c r="N512" s="13" t="s">
        <v>1050</v>
      </c>
      <c r="O512" s="5">
        <v>0</v>
      </c>
      <c r="P512" s="5">
        <v>0</v>
      </c>
      <c r="Q512" s="13" t="s">
        <v>1050</v>
      </c>
      <c r="R512" s="5">
        <v>0</v>
      </c>
      <c r="S512" s="5">
        <v>0</v>
      </c>
      <c r="T512" s="13" t="s">
        <v>1050</v>
      </c>
      <c r="U512" s="48">
        <v>0</v>
      </c>
      <c r="V512" s="48">
        <v>0</v>
      </c>
      <c r="W512" s="13" t="s">
        <v>1050</v>
      </c>
      <c r="X512" s="5" t="s">
        <v>2048</v>
      </c>
      <c r="Y512" s="5" t="s">
        <v>2048</v>
      </c>
      <c r="Z512" s="13" t="s">
        <v>2048</v>
      </c>
      <c r="AA512" s="5">
        <v>0</v>
      </c>
      <c r="AB512" s="5">
        <v>0</v>
      </c>
      <c r="AC512" s="13" t="s">
        <v>1050</v>
      </c>
      <c r="AD512" s="5">
        <v>139998</v>
      </c>
      <c r="AE512" s="5">
        <v>139998</v>
      </c>
      <c r="AF512" s="13">
        <v>0</v>
      </c>
      <c r="AG512" s="5">
        <v>193935</v>
      </c>
      <c r="AH512" s="5">
        <v>193935</v>
      </c>
      <c r="AI512" s="13">
        <v>0</v>
      </c>
      <c r="AJ512" s="5">
        <v>18079</v>
      </c>
      <c r="AK512" s="5">
        <v>18079</v>
      </c>
      <c r="AL512" s="13">
        <v>0</v>
      </c>
      <c r="AM512" s="5">
        <v>0</v>
      </c>
      <c r="AN512" s="5">
        <v>0</v>
      </c>
      <c r="AO512" s="13" t="s">
        <v>1050</v>
      </c>
      <c r="AP512" s="5">
        <v>0</v>
      </c>
      <c r="AQ512" s="5">
        <v>0</v>
      </c>
      <c r="AR512" s="13" t="s">
        <v>1050</v>
      </c>
    </row>
    <row r="513" spans="1:44" x14ac:dyDescent="0.25">
      <c r="A513" s="2" t="s">
        <v>1004</v>
      </c>
      <c r="B513" s="2" t="s">
        <v>1005</v>
      </c>
      <c r="C513" s="5">
        <v>4793129</v>
      </c>
      <c r="D513" s="5">
        <v>4793129</v>
      </c>
      <c r="E513" s="13">
        <v>0</v>
      </c>
      <c r="F513" s="14">
        <v>19302373</v>
      </c>
      <c r="G513" s="14">
        <v>19302373</v>
      </c>
      <c r="H513" s="13">
        <v>0</v>
      </c>
      <c r="I513" s="48">
        <v>19426505</v>
      </c>
      <c r="J513" s="48">
        <v>19426505</v>
      </c>
      <c r="K513" s="13">
        <v>0</v>
      </c>
      <c r="L513" s="5">
        <v>0</v>
      </c>
      <c r="M513" s="5">
        <v>0</v>
      </c>
      <c r="N513" s="13" t="s">
        <v>1050</v>
      </c>
      <c r="O513" s="5">
        <v>0</v>
      </c>
      <c r="P513" s="5">
        <v>0</v>
      </c>
      <c r="Q513" s="13" t="s">
        <v>1050</v>
      </c>
      <c r="R513" s="5">
        <v>0</v>
      </c>
      <c r="S513" s="5">
        <v>0</v>
      </c>
      <c r="T513" s="13" t="s">
        <v>1050</v>
      </c>
      <c r="U513" s="48">
        <v>0</v>
      </c>
      <c r="V513" s="48">
        <v>0</v>
      </c>
      <c r="W513" s="13" t="s">
        <v>1050</v>
      </c>
      <c r="X513" s="5" t="s">
        <v>2048</v>
      </c>
      <c r="Y513" s="5" t="s">
        <v>2048</v>
      </c>
      <c r="Z513" s="13" t="s">
        <v>2048</v>
      </c>
      <c r="AA513" s="5">
        <v>19302373</v>
      </c>
      <c r="AB513" s="5">
        <v>19302373</v>
      </c>
      <c r="AC513" s="13">
        <v>0</v>
      </c>
      <c r="AD513" s="5">
        <v>2923696</v>
      </c>
      <c r="AE513" s="5">
        <v>2923696</v>
      </c>
      <c r="AF513" s="13">
        <v>0</v>
      </c>
      <c r="AG513" s="5">
        <v>4793129</v>
      </c>
      <c r="AH513" s="5">
        <v>4793129</v>
      </c>
      <c r="AI513" s="13">
        <v>0</v>
      </c>
      <c r="AJ513" s="5">
        <v>284234</v>
      </c>
      <c r="AK513" s="5">
        <v>284234</v>
      </c>
      <c r="AL513" s="13">
        <v>0</v>
      </c>
      <c r="AM513" s="5">
        <v>4314313</v>
      </c>
      <c r="AN513" s="5">
        <v>4314313</v>
      </c>
      <c r="AO513" s="13">
        <v>0</v>
      </c>
      <c r="AP513" s="5">
        <v>265430</v>
      </c>
      <c r="AQ513" s="5">
        <v>265430</v>
      </c>
      <c r="AR513" s="13">
        <v>0</v>
      </c>
    </row>
    <row r="514" spans="1:44" x14ac:dyDescent="0.25">
      <c r="A514" s="2" t="s">
        <v>1006</v>
      </c>
      <c r="B514" s="2" t="s">
        <v>1007</v>
      </c>
      <c r="C514" s="5">
        <v>739081</v>
      </c>
      <c r="D514" s="5">
        <v>739081</v>
      </c>
      <c r="E514" s="13">
        <v>0</v>
      </c>
      <c r="F514" s="14">
        <v>2565417</v>
      </c>
      <c r="G514" s="14">
        <v>2565417</v>
      </c>
      <c r="H514" s="13">
        <v>0</v>
      </c>
      <c r="I514" s="48">
        <v>5738904</v>
      </c>
      <c r="J514" s="48">
        <v>5738904</v>
      </c>
      <c r="K514" s="13">
        <v>0</v>
      </c>
      <c r="L514" s="5">
        <v>0</v>
      </c>
      <c r="M514" s="5">
        <v>0</v>
      </c>
      <c r="N514" s="13" t="s">
        <v>1050</v>
      </c>
      <c r="O514" s="5">
        <v>0</v>
      </c>
      <c r="P514" s="5">
        <v>0</v>
      </c>
      <c r="Q514" s="13" t="s">
        <v>1050</v>
      </c>
      <c r="R514" s="5">
        <v>0</v>
      </c>
      <c r="S514" s="5">
        <v>0</v>
      </c>
      <c r="T514" s="13" t="s">
        <v>1050</v>
      </c>
      <c r="U514" s="48">
        <v>0</v>
      </c>
      <c r="V514" s="48">
        <v>0</v>
      </c>
      <c r="W514" s="13" t="s">
        <v>1050</v>
      </c>
      <c r="X514" s="5" t="s">
        <v>2048</v>
      </c>
      <c r="Y514" s="5" t="s">
        <v>2048</v>
      </c>
      <c r="Z514" s="13" t="s">
        <v>2048</v>
      </c>
      <c r="AA514" s="5">
        <v>2565417</v>
      </c>
      <c r="AB514" s="5">
        <v>2565417</v>
      </c>
      <c r="AC514" s="13">
        <v>0</v>
      </c>
      <c r="AD514" s="5">
        <v>446604</v>
      </c>
      <c r="AE514" s="5">
        <v>446604</v>
      </c>
      <c r="AF514" s="13">
        <v>0</v>
      </c>
      <c r="AG514" s="5">
        <v>739081</v>
      </c>
      <c r="AH514" s="5">
        <v>739081</v>
      </c>
      <c r="AI514" s="13">
        <v>0</v>
      </c>
      <c r="AJ514" s="5">
        <v>50616</v>
      </c>
      <c r="AK514" s="5">
        <v>50616</v>
      </c>
      <c r="AL514" s="13">
        <v>0</v>
      </c>
      <c r="AM514" s="5">
        <v>739081</v>
      </c>
      <c r="AN514" s="5">
        <v>739081</v>
      </c>
      <c r="AO514" s="13">
        <v>0</v>
      </c>
      <c r="AP514" s="5">
        <v>50616</v>
      </c>
      <c r="AQ514" s="5">
        <v>50616</v>
      </c>
      <c r="AR514" s="13">
        <v>0</v>
      </c>
    </row>
    <row r="515" spans="1:44" x14ac:dyDescent="0.25">
      <c r="A515" s="2" t="s">
        <v>1008</v>
      </c>
      <c r="B515" s="2" t="s">
        <v>1009</v>
      </c>
      <c r="C515" s="5">
        <v>613074</v>
      </c>
      <c r="D515" s="5">
        <v>613074</v>
      </c>
      <c r="E515" s="13">
        <v>0</v>
      </c>
      <c r="F515" s="14">
        <v>3550748</v>
      </c>
      <c r="G515" s="14">
        <v>3550748</v>
      </c>
      <c r="H515" s="13">
        <v>0</v>
      </c>
      <c r="I515" s="48">
        <v>3588549</v>
      </c>
      <c r="J515" s="48">
        <v>3588549</v>
      </c>
      <c r="K515" s="13">
        <v>0</v>
      </c>
      <c r="L515" s="5">
        <v>0</v>
      </c>
      <c r="M515" s="5">
        <v>0</v>
      </c>
      <c r="N515" s="13" t="s">
        <v>1050</v>
      </c>
      <c r="O515" s="5">
        <v>0</v>
      </c>
      <c r="P515" s="5">
        <v>0</v>
      </c>
      <c r="Q515" s="13" t="s">
        <v>1050</v>
      </c>
      <c r="R515" s="5">
        <v>0</v>
      </c>
      <c r="S515" s="5">
        <v>0</v>
      </c>
      <c r="T515" s="13" t="s">
        <v>1050</v>
      </c>
      <c r="U515" s="48">
        <v>0</v>
      </c>
      <c r="V515" s="48">
        <v>0</v>
      </c>
      <c r="W515" s="13" t="s">
        <v>1050</v>
      </c>
      <c r="X515" s="5" t="s">
        <v>2048</v>
      </c>
      <c r="Y515" s="5" t="s">
        <v>2048</v>
      </c>
      <c r="Z515" s="13" t="s">
        <v>2048</v>
      </c>
      <c r="AA515" s="5">
        <v>3550748</v>
      </c>
      <c r="AB515" s="5">
        <v>3550748</v>
      </c>
      <c r="AC515" s="13">
        <v>0</v>
      </c>
      <c r="AD515" s="5">
        <v>332025</v>
      </c>
      <c r="AE515" s="5">
        <v>332025</v>
      </c>
      <c r="AF515" s="13">
        <v>0</v>
      </c>
      <c r="AG515" s="5">
        <v>613074</v>
      </c>
      <c r="AH515" s="5">
        <v>613074</v>
      </c>
      <c r="AI515" s="13">
        <v>0</v>
      </c>
      <c r="AJ515" s="5">
        <v>31765</v>
      </c>
      <c r="AK515" s="5">
        <v>31765</v>
      </c>
      <c r="AL515" s="13">
        <v>0</v>
      </c>
      <c r="AM515" s="5">
        <v>613074</v>
      </c>
      <c r="AN515" s="5">
        <v>613074</v>
      </c>
      <c r="AO515" s="13">
        <v>0</v>
      </c>
      <c r="AP515" s="5">
        <v>31765</v>
      </c>
      <c r="AQ515" s="5">
        <v>31765</v>
      </c>
      <c r="AR515" s="13">
        <v>0</v>
      </c>
    </row>
    <row r="516" spans="1:44" x14ac:dyDescent="0.25">
      <c r="A516" s="2" t="s">
        <v>1010</v>
      </c>
      <c r="B516" s="2" t="s">
        <v>1011</v>
      </c>
      <c r="C516" s="5">
        <v>3072741</v>
      </c>
      <c r="D516" s="5">
        <v>3072741</v>
      </c>
      <c r="E516" s="13">
        <v>0</v>
      </c>
      <c r="F516" s="14">
        <v>14133187</v>
      </c>
      <c r="G516" s="14">
        <v>14133187</v>
      </c>
      <c r="H516" s="13">
        <v>0</v>
      </c>
      <c r="I516" s="48">
        <v>24414727</v>
      </c>
      <c r="J516" s="48">
        <v>24414727</v>
      </c>
      <c r="K516" s="13">
        <v>0</v>
      </c>
      <c r="L516" s="5">
        <v>25.9</v>
      </c>
      <c r="M516" s="5">
        <v>25.9</v>
      </c>
      <c r="N516" s="13">
        <v>0</v>
      </c>
      <c r="O516" s="5">
        <v>8982</v>
      </c>
      <c r="P516" s="5">
        <v>8982</v>
      </c>
      <c r="Q516" s="13">
        <v>0</v>
      </c>
      <c r="R516" s="5">
        <v>248980</v>
      </c>
      <c r="S516" s="5">
        <v>248980</v>
      </c>
      <c r="T516" s="13">
        <v>0</v>
      </c>
      <c r="U516" s="48">
        <v>135984</v>
      </c>
      <c r="V516" s="48">
        <v>135984</v>
      </c>
      <c r="W516" s="13">
        <v>0</v>
      </c>
      <c r="X516" s="5" t="s">
        <v>2049</v>
      </c>
      <c r="Y516" s="5" t="s">
        <v>2049</v>
      </c>
      <c r="Z516" s="13" t="s">
        <v>2048</v>
      </c>
      <c r="AA516" s="5">
        <v>14382167</v>
      </c>
      <c r="AB516" s="5">
        <v>14382167</v>
      </c>
      <c r="AC516" s="13">
        <v>0</v>
      </c>
      <c r="AD516" s="5">
        <v>3330242</v>
      </c>
      <c r="AE516" s="5">
        <v>3330242</v>
      </c>
      <c r="AF516" s="13">
        <v>0</v>
      </c>
      <c r="AG516" s="5">
        <v>3081723</v>
      </c>
      <c r="AH516" s="5">
        <v>3081723</v>
      </c>
      <c r="AI516" s="13">
        <v>0</v>
      </c>
      <c r="AJ516" s="5">
        <v>243535</v>
      </c>
      <c r="AK516" s="5">
        <v>243535</v>
      </c>
      <c r="AL516" s="13">
        <v>0</v>
      </c>
      <c r="AM516" s="5">
        <v>3081723</v>
      </c>
      <c r="AN516" s="5">
        <v>3081723</v>
      </c>
      <c r="AO516" s="13">
        <v>0</v>
      </c>
      <c r="AP516" s="5">
        <v>243535</v>
      </c>
      <c r="AQ516" s="5">
        <v>243535</v>
      </c>
      <c r="AR516" s="13">
        <v>0</v>
      </c>
    </row>
    <row r="517" spans="1:44" x14ac:dyDescent="0.25">
      <c r="A517" s="2" t="s">
        <v>1012</v>
      </c>
      <c r="B517" s="2" t="s">
        <v>1013</v>
      </c>
      <c r="C517" s="5">
        <v>1418739</v>
      </c>
      <c r="D517" s="5">
        <v>1418739</v>
      </c>
      <c r="E517" s="13">
        <v>0</v>
      </c>
      <c r="F517" s="14">
        <v>6634252</v>
      </c>
      <c r="G517" s="14">
        <v>6634252</v>
      </c>
      <c r="H517" s="13">
        <v>0</v>
      </c>
      <c r="I517" s="48">
        <v>8201570</v>
      </c>
      <c r="J517" s="48">
        <v>8201570</v>
      </c>
      <c r="K517" s="13">
        <v>0</v>
      </c>
      <c r="L517" s="5">
        <v>0</v>
      </c>
      <c r="M517" s="5">
        <v>0</v>
      </c>
      <c r="N517" s="13" t="s">
        <v>1050</v>
      </c>
      <c r="O517" s="5">
        <v>0</v>
      </c>
      <c r="P517" s="5">
        <v>0</v>
      </c>
      <c r="Q517" s="13" t="s">
        <v>1050</v>
      </c>
      <c r="R517" s="5">
        <v>0</v>
      </c>
      <c r="S517" s="5">
        <v>0</v>
      </c>
      <c r="T517" s="13" t="s">
        <v>1050</v>
      </c>
      <c r="U517" s="48">
        <v>0</v>
      </c>
      <c r="V517" s="48">
        <v>0</v>
      </c>
      <c r="W517" s="13" t="s">
        <v>1050</v>
      </c>
      <c r="X517" s="5" t="s">
        <v>2048</v>
      </c>
      <c r="Y517" s="5" t="s">
        <v>2048</v>
      </c>
      <c r="Z517" s="13" t="s">
        <v>2048</v>
      </c>
      <c r="AA517" s="5">
        <v>6634252</v>
      </c>
      <c r="AB517" s="5">
        <v>6634252</v>
      </c>
      <c r="AC517" s="13">
        <v>0</v>
      </c>
      <c r="AD517" s="5">
        <v>1093466</v>
      </c>
      <c r="AE517" s="5">
        <v>1093466</v>
      </c>
      <c r="AF517" s="13">
        <v>0</v>
      </c>
      <c r="AG517" s="5">
        <v>1418739</v>
      </c>
      <c r="AH517" s="5">
        <v>1418739</v>
      </c>
      <c r="AI517" s="13">
        <v>0</v>
      </c>
      <c r="AJ517" s="5">
        <v>89936</v>
      </c>
      <c r="AK517" s="5">
        <v>89936</v>
      </c>
      <c r="AL517" s="13">
        <v>0</v>
      </c>
      <c r="AM517" s="5">
        <v>1418739</v>
      </c>
      <c r="AN517" s="5">
        <v>1418739</v>
      </c>
      <c r="AO517" s="13">
        <v>0</v>
      </c>
      <c r="AP517" s="5">
        <v>89936</v>
      </c>
      <c r="AQ517" s="5">
        <v>89936</v>
      </c>
      <c r="AR517" s="13">
        <v>0</v>
      </c>
    </row>
    <row r="518" spans="1:44" x14ac:dyDescent="0.25">
      <c r="A518" s="2" t="s">
        <v>1014</v>
      </c>
      <c r="B518" s="2" t="s">
        <v>1015</v>
      </c>
      <c r="C518" s="5">
        <v>452592</v>
      </c>
      <c r="D518" s="5">
        <v>452592</v>
      </c>
      <c r="E518" s="13">
        <v>0</v>
      </c>
      <c r="F518" s="14">
        <v>1011698</v>
      </c>
      <c r="G518" s="14">
        <v>1011698</v>
      </c>
      <c r="H518" s="13">
        <v>0</v>
      </c>
      <c r="I518" s="48">
        <v>634193</v>
      </c>
      <c r="J518" s="48">
        <v>634193</v>
      </c>
      <c r="K518" s="13">
        <v>0</v>
      </c>
      <c r="L518" s="5">
        <v>0</v>
      </c>
      <c r="M518" s="5">
        <v>0</v>
      </c>
      <c r="N518" s="13" t="s">
        <v>1050</v>
      </c>
      <c r="O518" s="5">
        <v>0</v>
      </c>
      <c r="P518" s="5">
        <v>0</v>
      </c>
      <c r="Q518" s="13" t="s">
        <v>1050</v>
      </c>
      <c r="R518" s="5">
        <v>0</v>
      </c>
      <c r="S518" s="5">
        <v>0</v>
      </c>
      <c r="T518" s="13" t="s">
        <v>1050</v>
      </c>
      <c r="U518" s="48">
        <v>0</v>
      </c>
      <c r="V518" s="48">
        <v>0</v>
      </c>
      <c r="W518" s="13" t="s">
        <v>1050</v>
      </c>
      <c r="X518" s="5" t="s">
        <v>2048</v>
      </c>
      <c r="Y518" s="5" t="s">
        <v>2048</v>
      </c>
      <c r="Z518" s="13" t="s">
        <v>2048</v>
      </c>
      <c r="AA518" s="5">
        <v>1116072</v>
      </c>
      <c r="AB518" s="5">
        <v>1116072</v>
      </c>
      <c r="AC518" s="13">
        <v>0</v>
      </c>
      <c r="AD518" s="5">
        <v>314022</v>
      </c>
      <c r="AE518" s="5">
        <v>314022</v>
      </c>
      <c r="AF518" s="13">
        <v>0</v>
      </c>
      <c r="AG518" s="5">
        <v>554162</v>
      </c>
      <c r="AH518" s="5">
        <v>554162</v>
      </c>
      <c r="AI518" s="13">
        <v>0</v>
      </c>
      <c r="AJ518" s="5">
        <v>49982</v>
      </c>
      <c r="AK518" s="5">
        <v>49982</v>
      </c>
      <c r="AL518" s="13">
        <v>0</v>
      </c>
      <c r="AM518" s="5">
        <v>423517</v>
      </c>
      <c r="AN518" s="5">
        <v>423517</v>
      </c>
      <c r="AO518" s="13">
        <v>0</v>
      </c>
      <c r="AP518" s="5">
        <v>31921</v>
      </c>
      <c r="AQ518" s="5">
        <v>31921</v>
      </c>
      <c r="AR518" s="13">
        <v>0</v>
      </c>
    </row>
    <row r="519" spans="1:44" x14ac:dyDescent="0.25">
      <c r="A519" s="2" t="s">
        <v>1016</v>
      </c>
      <c r="B519" s="2" t="s">
        <v>1017</v>
      </c>
      <c r="C519" s="5">
        <v>3078227</v>
      </c>
      <c r="D519" s="5">
        <v>3078227</v>
      </c>
      <c r="E519" s="13">
        <v>0</v>
      </c>
      <c r="F519" s="14">
        <v>9054486</v>
      </c>
      <c r="G519" s="14">
        <v>9054486</v>
      </c>
      <c r="H519" s="13">
        <v>0</v>
      </c>
      <c r="I519" s="48">
        <v>13137577</v>
      </c>
      <c r="J519" s="48">
        <v>13137577</v>
      </c>
      <c r="K519" s="13">
        <v>0</v>
      </c>
      <c r="L519" s="5">
        <v>0</v>
      </c>
      <c r="M519" s="5">
        <v>0</v>
      </c>
      <c r="N519" s="13" t="s">
        <v>1050</v>
      </c>
      <c r="O519" s="5">
        <v>0</v>
      </c>
      <c r="P519" s="5">
        <v>0</v>
      </c>
      <c r="Q519" s="13" t="s">
        <v>1050</v>
      </c>
      <c r="R519" s="5">
        <v>0</v>
      </c>
      <c r="S519" s="5">
        <v>0</v>
      </c>
      <c r="T519" s="13" t="s">
        <v>1050</v>
      </c>
      <c r="U519" s="48">
        <v>0</v>
      </c>
      <c r="V519" s="48">
        <v>0</v>
      </c>
      <c r="W519" s="13" t="s">
        <v>1050</v>
      </c>
      <c r="X519" s="5" t="s">
        <v>2048</v>
      </c>
      <c r="Y519" s="5" t="s">
        <v>2048</v>
      </c>
      <c r="Z519" s="13" t="s">
        <v>2048</v>
      </c>
      <c r="AA519" s="5">
        <v>9054486</v>
      </c>
      <c r="AB519" s="5">
        <v>9054486</v>
      </c>
      <c r="AC519" s="13">
        <v>0</v>
      </c>
      <c r="AD519" s="5">
        <v>1576591</v>
      </c>
      <c r="AE519" s="5">
        <v>1576591</v>
      </c>
      <c r="AF519" s="13">
        <v>0</v>
      </c>
      <c r="AG519" s="5">
        <v>3078227</v>
      </c>
      <c r="AH519" s="5">
        <v>3078227</v>
      </c>
      <c r="AI519" s="13">
        <v>0</v>
      </c>
      <c r="AJ519" s="5">
        <v>187354</v>
      </c>
      <c r="AK519" s="5">
        <v>187354</v>
      </c>
      <c r="AL519" s="13">
        <v>0</v>
      </c>
      <c r="AM519" s="5">
        <v>3078227</v>
      </c>
      <c r="AN519" s="5">
        <v>3078227</v>
      </c>
      <c r="AO519" s="13">
        <v>0</v>
      </c>
      <c r="AP519" s="5">
        <v>187354</v>
      </c>
      <c r="AQ519" s="5">
        <v>187354</v>
      </c>
      <c r="AR519" s="13">
        <v>0</v>
      </c>
    </row>
    <row r="520" spans="1:44" x14ac:dyDescent="0.25">
      <c r="A520" s="2" t="s">
        <v>1018</v>
      </c>
      <c r="B520" s="2" t="s">
        <v>1019</v>
      </c>
      <c r="C520" s="5">
        <v>3151692</v>
      </c>
      <c r="D520" s="5">
        <v>3151692</v>
      </c>
      <c r="E520" s="13">
        <v>0</v>
      </c>
      <c r="F520" s="14">
        <v>6912132</v>
      </c>
      <c r="G520" s="14">
        <v>6912132</v>
      </c>
      <c r="H520" s="13">
        <v>0</v>
      </c>
      <c r="I520" s="48">
        <v>13608247</v>
      </c>
      <c r="J520" s="48">
        <v>13608247</v>
      </c>
      <c r="K520" s="13">
        <v>0</v>
      </c>
      <c r="L520" s="5">
        <v>0</v>
      </c>
      <c r="M520" s="5">
        <v>0</v>
      </c>
      <c r="N520" s="13" t="s">
        <v>1050</v>
      </c>
      <c r="O520" s="5">
        <v>0</v>
      </c>
      <c r="P520" s="5">
        <v>0</v>
      </c>
      <c r="Q520" s="13" t="s">
        <v>1050</v>
      </c>
      <c r="R520" s="5">
        <v>0</v>
      </c>
      <c r="S520" s="5">
        <v>0</v>
      </c>
      <c r="T520" s="13" t="s">
        <v>1050</v>
      </c>
      <c r="U520" s="48">
        <v>0</v>
      </c>
      <c r="V520" s="48">
        <v>0</v>
      </c>
      <c r="W520" s="13" t="s">
        <v>1050</v>
      </c>
      <c r="X520" s="5" t="s">
        <v>2048</v>
      </c>
      <c r="Y520" s="5" t="s">
        <v>2048</v>
      </c>
      <c r="Z520" s="13" t="s">
        <v>2048</v>
      </c>
      <c r="AA520" s="5">
        <v>6912132</v>
      </c>
      <c r="AB520" s="5">
        <v>6912132</v>
      </c>
      <c r="AC520" s="13">
        <v>0</v>
      </c>
      <c r="AD520" s="5">
        <v>1674819</v>
      </c>
      <c r="AE520" s="5">
        <v>1674819</v>
      </c>
      <c r="AF520" s="13">
        <v>0</v>
      </c>
      <c r="AG520" s="5">
        <v>3151692</v>
      </c>
      <c r="AH520" s="5">
        <v>3151692</v>
      </c>
      <c r="AI520" s="13">
        <v>0</v>
      </c>
      <c r="AJ520" s="5">
        <v>206347</v>
      </c>
      <c r="AK520" s="5">
        <v>206347</v>
      </c>
      <c r="AL520" s="13">
        <v>0</v>
      </c>
      <c r="AM520" s="5">
        <v>2502494</v>
      </c>
      <c r="AN520" s="5">
        <v>2502494</v>
      </c>
      <c r="AO520" s="13">
        <v>0</v>
      </c>
      <c r="AP520" s="5">
        <v>168435</v>
      </c>
      <c r="AQ520" s="5">
        <v>168435</v>
      </c>
      <c r="AR520" s="13">
        <v>0</v>
      </c>
    </row>
    <row r="521" spans="1:44" x14ac:dyDescent="0.25">
      <c r="A521" s="2" t="s">
        <v>1020</v>
      </c>
      <c r="B521" s="2" t="s">
        <v>1021</v>
      </c>
      <c r="C521" s="5">
        <v>1131856</v>
      </c>
      <c r="D521" s="5">
        <v>1131856</v>
      </c>
      <c r="E521" s="13">
        <v>0</v>
      </c>
      <c r="F521" s="14">
        <v>7370380</v>
      </c>
      <c r="G521" s="14">
        <v>7370380</v>
      </c>
      <c r="H521" s="13">
        <v>0</v>
      </c>
      <c r="I521" s="48">
        <v>6772373</v>
      </c>
      <c r="J521" s="48">
        <v>6772373</v>
      </c>
      <c r="K521" s="13">
        <v>0</v>
      </c>
      <c r="L521" s="5">
        <v>0</v>
      </c>
      <c r="M521" s="5">
        <v>0</v>
      </c>
      <c r="N521" s="13" t="s">
        <v>1050</v>
      </c>
      <c r="O521" s="5">
        <v>0</v>
      </c>
      <c r="P521" s="5">
        <v>0</v>
      </c>
      <c r="Q521" s="13" t="s">
        <v>1050</v>
      </c>
      <c r="R521" s="5">
        <v>0</v>
      </c>
      <c r="S521" s="5">
        <v>0</v>
      </c>
      <c r="T521" s="13" t="s">
        <v>1050</v>
      </c>
      <c r="U521" s="48">
        <v>0</v>
      </c>
      <c r="V521" s="48">
        <v>0</v>
      </c>
      <c r="W521" s="13" t="s">
        <v>1050</v>
      </c>
      <c r="X521" s="5" t="s">
        <v>2048</v>
      </c>
      <c r="Y521" s="5" t="s">
        <v>2048</v>
      </c>
      <c r="Z521" s="13" t="s">
        <v>2048</v>
      </c>
      <c r="AA521" s="5">
        <v>7370380</v>
      </c>
      <c r="AB521" s="5">
        <v>7370380</v>
      </c>
      <c r="AC521" s="13">
        <v>0</v>
      </c>
      <c r="AD521" s="5">
        <v>994057</v>
      </c>
      <c r="AE521" s="5">
        <v>994057</v>
      </c>
      <c r="AF521" s="13">
        <v>0</v>
      </c>
      <c r="AG521" s="5">
        <v>1131856</v>
      </c>
      <c r="AH521" s="5">
        <v>1131856</v>
      </c>
      <c r="AI521" s="13">
        <v>0</v>
      </c>
      <c r="AJ521" s="5">
        <v>78266</v>
      </c>
      <c r="AK521" s="5">
        <v>78266</v>
      </c>
      <c r="AL521" s="13">
        <v>0</v>
      </c>
      <c r="AM521" s="5">
        <v>1131856</v>
      </c>
      <c r="AN521" s="5">
        <v>1131856</v>
      </c>
      <c r="AO521" s="13">
        <v>0</v>
      </c>
      <c r="AP521" s="5">
        <v>78266</v>
      </c>
      <c r="AQ521" s="5">
        <v>78266</v>
      </c>
      <c r="AR521" s="13">
        <v>0</v>
      </c>
    </row>
    <row r="522" spans="1:44" x14ac:dyDescent="0.25">
      <c r="A522" s="2" t="s">
        <v>1022</v>
      </c>
      <c r="B522" s="2" t="s">
        <v>1023</v>
      </c>
      <c r="C522" s="5">
        <v>1119069</v>
      </c>
      <c r="D522" s="5">
        <v>1119069</v>
      </c>
      <c r="E522" s="13">
        <v>0</v>
      </c>
      <c r="F522" s="14">
        <v>7265508</v>
      </c>
      <c r="G522" s="14">
        <v>7265508</v>
      </c>
      <c r="H522" s="13">
        <v>0</v>
      </c>
      <c r="I522" s="48">
        <v>2025733</v>
      </c>
      <c r="J522" s="48">
        <v>2025733</v>
      </c>
      <c r="K522" s="13">
        <v>0</v>
      </c>
      <c r="L522" s="5">
        <v>0</v>
      </c>
      <c r="M522" s="5">
        <v>0</v>
      </c>
      <c r="N522" s="13" t="s">
        <v>1050</v>
      </c>
      <c r="O522" s="5">
        <v>0</v>
      </c>
      <c r="P522" s="5">
        <v>0</v>
      </c>
      <c r="Q522" s="13" t="s">
        <v>1050</v>
      </c>
      <c r="R522" s="5">
        <v>0</v>
      </c>
      <c r="S522" s="5">
        <v>0</v>
      </c>
      <c r="T522" s="13" t="s">
        <v>1050</v>
      </c>
      <c r="U522" s="48">
        <v>0</v>
      </c>
      <c r="V522" s="48">
        <v>0</v>
      </c>
      <c r="W522" s="13" t="s">
        <v>1050</v>
      </c>
      <c r="X522" s="5" t="s">
        <v>2048</v>
      </c>
      <c r="Y522" s="5" t="s">
        <v>2048</v>
      </c>
      <c r="Z522" s="13" t="s">
        <v>2048</v>
      </c>
      <c r="AA522" s="5">
        <v>7265508</v>
      </c>
      <c r="AB522" s="5">
        <v>7265508</v>
      </c>
      <c r="AC522" s="13">
        <v>0</v>
      </c>
      <c r="AD522" s="5">
        <v>337123</v>
      </c>
      <c r="AE522" s="5">
        <v>337123</v>
      </c>
      <c r="AF522" s="13">
        <v>0</v>
      </c>
      <c r="AG522" s="5">
        <v>1119069</v>
      </c>
      <c r="AH522" s="5">
        <v>1119069</v>
      </c>
      <c r="AI522" s="13">
        <v>0</v>
      </c>
      <c r="AJ522" s="5">
        <v>39056</v>
      </c>
      <c r="AK522" s="5">
        <v>39056</v>
      </c>
      <c r="AL522" s="13">
        <v>0</v>
      </c>
      <c r="AM522" s="5">
        <v>1119069</v>
      </c>
      <c r="AN522" s="5">
        <v>1119069</v>
      </c>
      <c r="AO522" s="13">
        <v>0</v>
      </c>
      <c r="AP522" s="5">
        <v>39056</v>
      </c>
      <c r="AQ522" s="5">
        <v>39056</v>
      </c>
      <c r="AR522" s="13">
        <v>0</v>
      </c>
    </row>
    <row r="523" spans="1:44" x14ac:dyDescent="0.25">
      <c r="A523" s="2" t="s">
        <v>1024</v>
      </c>
      <c r="B523" s="2" t="s">
        <v>1025</v>
      </c>
      <c r="C523" s="5">
        <v>280785</v>
      </c>
      <c r="D523" s="5">
        <v>280785</v>
      </c>
      <c r="E523" s="13">
        <v>0</v>
      </c>
      <c r="F523" s="14">
        <v>770426</v>
      </c>
      <c r="G523" s="14">
        <v>770426</v>
      </c>
      <c r="H523" s="13">
        <v>0</v>
      </c>
      <c r="I523" s="48">
        <v>1106979</v>
      </c>
      <c r="J523" s="48">
        <v>1106979</v>
      </c>
      <c r="K523" s="13">
        <v>0</v>
      </c>
      <c r="L523" s="5">
        <v>0</v>
      </c>
      <c r="M523" s="5">
        <v>0</v>
      </c>
      <c r="N523" s="13" t="s">
        <v>1050</v>
      </c>
      <c r="O523" s="5">
        <v>0</v>
      </c>
      <c r="P523" s="5">
        <v>0</v>
      </c>
      <c r="Q523" s="13" t="s">
        <v>1050</v>
      </c>
      <c r="R523" s="5">
        <v>0</v>
      </c>
      <c r="S523" s="5">
        <v>0</v>
      </c>
      <c r="T523" s="13" t="s">
        <v>1050</v>
      </c>
      <c r="U523" s="48">
        <v>0</v>
      </c>
      <c r="V523" s="48">
        <v>0</v>
      </c>
      <c r="W523" s="13" t="s">
        <v>1050</v>
      </c>
      <c r="X523" s="5" t="s">
        <v>2048</v>
      </c>
      <c r="Y523" s="5" t="s">
        <v>2048</v>
      </c>
      <c r="Z523" s="13" t="s">
        <v>2048</v>
      </c>
      <c r="AA523" s="5">
        <v>770426</v>
      </c>
      <c r="AB523" s="5">
        <v>770426</v>
      </c>
      <c r="AC523" s="13">
        <v>0</v>
      </c>
      <c r="AD523" s="5">
        <v>116819</v>
      </c>
      <c r="AE523" s="5">
        <v>116819</v>
      </c>
      <c r="AF523" s="13">
        <v>0</v>
      </c>
      <c r="AG523" s="5">
        <v>280785</v>
      </c>
      <c r="AH523" s="5">
        <v>280785</v>
      </c>
      <c r="AI523" s="13">
        <v>0</v>
      </c>
      <c r="AJ523" s="5">
        <v>14293</v>
      </c>
      <c r="AK523" s="5">
        <v>14293</v>
      </c>
      <c r="AL523" s="13">
        <v>0</v>
      </c>
      <c r="AM523" s="5">
        <v>280785</v>
      </c>
      <c r="AN523" s="5">
        <v>280785</v>
      </c>
      <c r="AO523" s="13">
        <v>0</v>
      </c>
      <c r="AP523" s="5">
        <v>14293</v>
      </c>
      <c r="AQ523" s="5">
        <v>14293</v>
      </c>
      <c r="AR523" s="13">
        <v>0</v>
      </c>
    </row>
    <row r="524" spans="1:44" x14ac:dyDescent="0.25">
      <c r="A524" s="3" t="s">
        <v>1026</v>
      </c>
      <c r="B524" s="3" t="s">
        <v>1027</v>
      </c>
      <c r="C524" s="5">
        <v>514227</v>
      </c>
      <c r="D524" s="5">
        <v>514227</v>
      </c>
      <c r="E524" s="13">
        <v>0</v>
      </c>
      <c r="F524" s="14">
        <v>0</v>
      </c>
      <c r="G524" s="14">
        <v>0</v>
      </c>
      <c r="H524" s="13" t="s">
        <v>1050</v>
      </c>
      <c r="I524" s="48">
        <v>4024969</v>
      </c>
      <c r="J524" s="48">
        <v>4024969</v>
      </c>
      <c r="K524" s="13">
        <v>0</v>
      </c>
      <c r="L524" s="5">
        <v>0</v>
      </c>
      <c r="M524" s="5">
        <v>0</v>
      </c>
      <c r="N524" s="13" t="s">
        <v>1050</v>
      </c>
      <c r="O524" s="5">
        <v>0</v>
      </c>
      <c r="P524" s="5">
        <v>0</v>
      </c>
      <c r="Q524" s="13" t="s">
        <v>1050</v>
      </c>
      <c r="R524" s="5">
        <v>0</v>
      </c>
      <c r="S524" s="5">
        <v>0</v>
      </c>
      <c r="T524" s="13" t="s">
        <v>1050</v>
      </c>
      <c r="U524" s="48">
        <v>0</v>
      </c>
      <c r="V524" s="48">
        <v>0</v>
      </c>
      <c r="W524" s="13" t="s">
        <v>1050</v>
      </c>
      <c r="X524" s="5" t="s">
        <v>2048</v>
      </c>
      <c r="Y524" s="5" t="s">
        <v>2048</v>
      </c>
      <c r="Z524" s="13" t="s">
        <v>2048</v>
      </c>
      <c r="AA524" s="5">
        <v>0</v>
      </c>
      <c r="AB524" s="5">
        <v>0</v>
      </c>
      <c r="AC524" s="13" t="s">
        <v>1050</v>
      </c>
      <c r="AD524" s="5">
        <v>577493</v>
      </c>
      <c r="AE524" s="5">
        <v>577493</v>
      </c>
      <c r="AF524" s="13">
        <v>0</v>
      </c>
      <c r="AG524" s="5">
        <v>902544</v>
      </c>
      <c r="AH524" s="5">
        <v>902544</v>
      </c>
      <c r="AI524" s="13">
        <v>0</v>
      </c>
      <c r="AJ524" s="5">
        <v>83088</v>
      </c>
      <c r="AK524" s="5">
        <v>83088</v>
      </c>
      <c r="AL524" s="13">
        <v>0</v>
      </c>
      <c r="AM524" s="5">
        <v>0</v>
      </c>
      <c r="AN524" s="5">
        <v>0</v>
      </c>
      <c r="AO524" s="13" t="s">
        <v>1050</v>
      </c>
      <c r="AP524" s="5">
        <v>0</v>
      </c>
      <c r="AQ524" s="5">
        <v>0</v>
      </c>
      <c r="AR524" s="13" t="s">
        <v>1050</v>
      </c>
    </row>
    <row r="525" spans="1:44" x14ac:dyDescent="0.25">
      <c r="I525" s="41"/>
      <c r="J525" s="41"/>
      <c r="U525" s="41"/>
      <c r="V525" s="41"/>
    </row>
    <row r="526" spans="1:44" ht="15.75" thickBot="1" x14ac:dyDescent="0.3">
      <c r="A526" s="42"/>
      <c r="B526" s="42" t="s">
        <v>1047</v>
      </c>
      <c r="C526" s="43">
        <f>SUM(C4:C524)</f>
        <v>3003760341</v>
      </c>
      <c r="D526" s="43">
        <f>SUM(D4:D524)</f>
        <v>3008452978.6648602</v>
      </c>
      <c r="E526" s="44">
        <f>IFERROR((D526-C526)/C526,"")</f>
        <v>1.5622543519227617E-3</v>
      </c>
      <c r="F526" s="43">
        <f>SUM(F4:F524)</f>
        <v>20334693249</v>
      </c>
      <c r="G526" s="43">
        <f>SUM(G4:G524)</f>
        <v>20349889223.019108</v>
      </c>
      <c r="H526" s="44">
        <f>IFERROR((G526-F526)/F526,"")</f>
        <v>7.4729300476933001E-4</v>
      </c>
      <c r="I526" s="45">
        <f>SUM(I4:I524)</f>
        <v>26553293105</v>
      </c>
      <c r="J526" s="45">
        <f>SUM(J4:J524)</f>
        <v>26566270484.114887</v>
      </c>
      <c r="K526" s="44">
        <f>IFERROR((J526-I526)/I526,"")</f>
        <v>4.8872955469480314E-4</v>
      </c>
      <c r="L526" s="43">
        <f>SUM(L4:L524)</f>
        <v>13621.499999999996</v>
      </c>
      <c r="M526" s="43">
        <f>SUM(M4:M524)</f>
        <v>13621.499999999996</v>
      </c>
      <c r="N526" s="44">
        <f>IFERROR((M526-L526)/L526,"")</f>
        <v>0</v>
      </c>
      <c r="O526" s="43">
        <f>SUM(O4:O524)</f>
        <v>1203869700</v>
      </c>
      <c r="P526" s="43">
        <f>SUM(P4:P524)</f>
        <v>1203869700</v>
      </c>
      <c r="Q526" s="44">
        <f>IFERROR((P526-O526)/O526,"")</f>
        <v>0</v>
      </c>
      <c r="R526" s="43">
        <f>SUM(R4:R524)</f>
        <v>33207294645</v>
      </c>
      <c r="S526" s="43">
        <f>SUM(S4:S524)</f>
        <v>33207294645</v>
      </c>
      <c r="T526" s="44">
        <f>IFERROR((S526-R526)/R526,"")</f>
        <v>0</v>
      </c>
      <c r="U526" s="45">
        <f>SUM(U4:U524)</f>
        <v>19699110475</v>
      </c>
      <c r="V526" s="45">
        <f>SUM(V4:V524)</f>
        <v>19699110475</v>
      </c>
      <c r="W526" s="44">
        <f>IFERROR((V526-U526)/U526,"")</f>
        <v>0</v>
      </c>
      <c r="X526" s="42">
        <f>COUNTIF(X4:X524,"Yes")</f>
        <v>45</v>
      </c>
      <c r="Y526" s="42">
        <f>COUNTIF(Y4:Y524,"Yes")</f>
        <v>45</v>
      </c>
      <c r="Z526" s="44">
        <f>IFERROR((Y526-X526)/X526,"")</f>
        <v>0</v>
      </c>
      <c r="AA526" s="43">
        <f>SUM(AA4:AA524)</f>
        <v>53518382887</v>
      </c>
      <c r="AB526" s="43">
        <f>SUM(AB4:AB524)</f>
        <v>53533578861.019112</v>
      </c>
      <c r="AC526" s="44">
        <f>IFERROR((AB526-AA526)/AA526,"")</f>
        <v>2.8393933447497428E-4</v>
      </c>
      <c r="AD526" s="43">
        <f>SUM(AD4:AD524)</f>
        <v>9703186800</v>
      </c>
      <c r="AE526" s="43">
        <f>SUM(AE4:AE524)</f>
        <v>9704387189.4416656</v>
      </c>
      <c r="AF526" s="44">
        <f>IFERROR((AE526-AD526)/AD526,"")</f>
        <v>1.2371084535501772E-4</v>
      </c>
      <c r="AG526" s="43">
        <f>SUM(AG4:AG524)</f>
        <v>4205360576</v>
      </c>
      <c r="AH526" s="43">
        <f>SUM(AH4:AH524)</f>
        <v>4210053213.6648598</v>
      </c>
      <c r="AI526" s="44">
        <f>IFERROR((AH526-AG526)/AG526,"")</f>
        <v>1.1158704658146706E-3</v>
      </c>
      <c r="AJ526" s="43">
        <f>SUM(AJ4:AJ524)</f>
        <v>284467843</v>
      </c>
      <c r="AK526" s="43">
        <f>SUM(AK4:AK524)</f>
        <v>284779431.89054561</v>
      </c>
      <c r="AL526" s="44">
        <f>IFERROR((AK526-AJ526)/AJ526,"")</f>
        <v>1.0953395900907036E-3</v>
      </c>
      <c r="AM526" s="43">
        <f>SUM(AM4:AM524)</f>
        <v>4081468732</v>
      </c>
      <c r="AN526" s="43">
        <f>SUM(AN4:AN524)</f>
        <v>4087993648.6648602</v>
      </c>
      <c r="AO526" s="44">
        <f>IFERROR((AN526-AM526)/AM526,"")</f>
        <v>1.5986687864843474E-3</v>
      </c>
      <c r="AP526" s="43">
        <f>SUM(AP4:AP524)</f>
        <v>275858618</v>
      </c>
      <c r="AQ526" s="43">
        <f>SUM(AQ4:AQ524)</f>
        <v>276287998.89054561</v>
      </c>
      <c r="AR526" s="44">
        <f>IFERROR((AQ526-AP526)/AP526,"")</f>
        <v>1.5565251999689442E-3</v>
      </c>
    </row>
    <row r="528" spans="1:44" s="17" customFormat="1" ht="11.25" x14ac:dyDescent="0.2">
      <c r="B528" s="17" t="s">
        <v>1048</v>
      </c>
      <c r="C528" s="18">
        <v>3003760341</v>
      </c>
      <c r="D528" s="18">
        <v>3008452978.6648602</v>
      </c>
      <c r="F528" s="19">
        <v>20334693249</v>
      </c>
      <c r="G528" s="19">
        <v>20349889223.019108</v>
      </c>
      <c r="I528" s="17">
        <v>26553293105</v>
      </c>
      <c r="J528" s="17">
        <v>26566270484.114887</v>
      </c>
      <c r="L528" s="19">
        <v>13621.499999999998</v>
      </c>
      <c r="M528" s="19">
        <v>13621.499999999996</v>
      </c>
      <c r="O528" s="19">
        <v>1203869700</v>
      </c>
      <c r="P528" s="19">
        <v>1203869700</v>
      </c>
      <c r="R528" s="19">
        <v>33207294645</v>
      </c>
      <c r="S528" s="19">
        <v>33207294645</v>
      </c>
      <c r="U528" s="17">
        <v>19699110475</v>
      </c>
      <c r="V528" s="17">
        <v>19699110475</v>
      </c>
      <c r="X528" s="17">
        <v>45</v>
      </c>
      <c r="Y528" s="17">
        <v>45</v>
      </c>
      <c r="AA528" s="17">
        <v>53518382887</v>
      </c>
      <c r="AB528" s="17">
        <v>53533578861.019112</v>
      </c>
      <c r="AD528" s="17">
        <v>9703186800</v>
      </c>
      <c r="AE528" s="17">
        <v>9704387189.4416656</v>
      </c>
      <c r="AG528" s="17">
        <v>4205360576</v>
      </c>
      <c r="AH528" s="17">
        <v>4210053213.6648598</v>
      </c>
      <c r="AJ528" s="17">
        <v>284467843</v>
      </c>
      <c r="AK528" s="17">
        <v>284779431.89054561</v>
      </c>
      <c r="AM528" s="17">
        <v>4081468732</v>
      </c>
      <c r="AN528" s="17">
        <v>4087993648.6648602</v>
      </c>
      <c r="AP528" s="17">
        <v>275858618</v>
      </c>
      <c r="AQ528" s="17">
        <v>276287998.89054561</v>
      </c>
    </row>
    <row r="529" spans="2:43" s="8" customFormat="1" ht="12" x14ac:dyDescent="0.2">
      <c r="B529" s="8" t="s">
        <v>1049</v>
      </c>
      <c r="C529" s="9">
        <f>C528-C526</f>
        <v>0</v>
      </c>
      <c r="D529" s="9">
        <f>D528-D526</f>
        <v>0</v>
      </c>
      <c r="F529" s="9">
        <f>F528-F526</f>
        <v>0</v>
      </c>
      <c r="G529" s="9">
        <f>G528-G526</f>
        <v>0</v>
      </c>
      <c r="I529" s="9">
        <f>I528-I526</f>
        <v>0</v>
      </c>
      <c r="J529" s="9">
        <f>J528-J526</f>
        <v>0</v>
      </c>
      <c r="L529" s="9">
        <f>L528-L526</f>
        <v>0</v>
      </c>
      <c r="M529" s="9">
        <f>M528-M526</f>
        <v>0</v>
      </c>
      <c r="O529" s="9">
        <f>O528-O526</f>
        <v>0</v>
      </c>
      <c r="P529" s="9">
        <f>P528-P526</f>
        <v>0</v>
      </c>
      <c r="R529" s="9">
        <f>R528-R526</f>
        <v>0</v>
      </c>
      <c r="S529" s="9">
        <f>S528-S526</f>
        <v>0</v>
      </c>
      <c r="U529" s="9">
        <f>U528-U526</f>
        <v>0</v>
      </c>
      <c r="V529" s="9">
        <f>V528-V526</f>
        <v>0</v>
      </c>
      <c r="X529" s="9">
        <f>X528-X526</f>
        <v>0</v>
      </c>
      <c r="Y529" s="9">
        <f>Y528-Y526</f>
        <v>0</v>
      </c>
      <c r="AA529" s="9">
        <f>AA528-AA526</f>
        <v>0</v>
      </c>
      <c r="AB529" s="9">
        <f>AB528-AB526</f>
        <v>0</v>
      </c>
      <c r="AD529" s="9">
        <f>AD528-AD526</f>
        <v>0</v>
      </c>
      <c r="AE529" s="9">
        <f>AE528-AE526</f>
        <v>0</v>
      </c>
      <c r="AG529" s="9">
        <f>AG528-AG526</f>
        <v>0</v>
      </c>
      <c r="AH529" s="9">
        <f>AH528-AH526</f>
        <v>0</v>
      </c>
      <c r="AJ529" s="9">
        <f>AJ528-AJ526</f>
        <v>0</v>
      </c>
      <c r="AK529" s="9">
        <f>AK528-AK526</f>
        <v>0</v>
      </c>
      <c r="AM529" s="9">
        <f>AM528-AM526</f>
        <v>0</v>
      </c>
      <c r="AN529" s="9">
        <f>AN528-AN526</f>
        <v>0</v>
      </c>
      <c r="AP529" s="9">
        <f>AP528-AP526</f>
        <v>0</v>
      </c>
      <c r="AQ529" s="9">
        <f>AQ528-AQ526</f>
        <v>0</v>
      </c>
    </row>
  </sheetData>
  <autoFilter ref="A3:AR524" xr:uid="{674E4281-4E98-4C27-892D-F63A97C2B3D0}">
    <sortState xmlns:xlrd2="http://schemas.microsoft.com/office/spreadsheetml/2017/richdata2" ref="A4:AR524">
      <sortCondition ref="A3:A524"/>
    </sortState>
  </autoFilter>
  <mergeCells count="14">
    <mergeCell ref="AM2:AO2"/>
    <mergeCell ref="AP2:AR2"/>
    <mergeCell ref="U2:W2"/>
    <mergeCell ref="X2:Z2"/>
    <mergeCell ref="AA2:AC2"/>
    <mergeCell ref="AD2:AF2"/>
    <mergeCell ref="AG2:AI2"/>
    <mergeCell ref="AJ2:AL2"/>
    <mergeCell ref="R2:T2"/>
    <mergeCell ref="C2:E2"/>
    <mergeCell ref="F2:H2"/>
    <mergeCell ref="I2:K2"/>
    <mergeCell ref="L2:N2"/>
    <mergeCell ref="O2:Q2"/>
  </mergeCells>
  <conditionalFormatting sqref="C529:D529">
    <cfRule type="cellIs" dxfId="55" priority="23" operator="notEqual">
      <formula>0</formula>
    </cfRule>
  </conditionalFormatting>
  <conditionalFormatting sqref="F529">
    <cfRule type="cellIs" dxfId="54" priority="22" operator="notEqual">
      <formula>0</formula>
    </cfRule>
  </conditionalFormatting>
  <conditionalFormatting sqref="G529">
    <cfRule type="cellIs" dxfId="53" priority="21" operator="notEqual">
      <formula>0</formula>
    </cfRule>
  </conditionalFormatting>
  <conditionalFormatting sqref="R529">
    <cfRule type="cellIs" dxfId="52" priority="14" operator="notEqual">
      <formula>0</formula>
    </cfRule>
  </conditionalFormatting>
  <conditionalFormatting sqref="S529">
    <cfRule type="cellIs" dxfId="51" priority="13" operator="notEqual">
      <formula>0</formula>
    </cfRule>
  </conditionalFormatting>
  <conditionalFormatting sqref="L529">
    <cfRule type="cellIs" dxfId="50" priority="18" operator="notEqual">
      <formula>0</formula>
    </cfRule>
  </conditionalFormatting>
  <conditionalFormatting sqref="M529">
    <cfRule type="cellIs" dxfId="49" priority="17" operator="notEqual">
      <formula>0</formula>
    </cfRule>
  </conditionalFormatting>
  <conditionalFormatting sqref="O529">
    <cfRule type="cellIs" dxfId="48" priority="16" operator="notEqual">
      <formula>0</formula>
    </cfRule>
  </conditionalFormatting>
  <conditionalFormatting sqref="P529">
    <cfRule type="cellIs" dxfId="47" priority="15" operator="notEqual">
      <formula>0</formula>
    </cfRule>
  </conditionalFormatting>
  <conditionalFormatting sqref="X529:Y529">
    <cfRule type="cellIs" dxfId="46" priority="8" operator="notEqual">
      <formula>0</formula>
    </cfRule>
  </conditionalFormatting>
  <conditionalFormatting sqref="I529">
    <cfRule type="cellIs" dxfId="45" priority="12" operator="notEqual">
      <formula>0</formula>
    </cfRule>
  </conditionalFormatting>
  <conditionalFormatting sqref="J529">
    <cfRule type="cellIs" dxfId="44" priority="11" operator="notEqual">
      <formula>0</formula>
    </cfRule>
  </conditionalFormatting>
  <conditionalFormatting sqref="AP529:AQ529">
    <cfRule type="cellIs" dxfId="43" priority="1" operator="notEqual">
      <formula>0</formula>
    </cfRule>
  </conditionalFormatting>
  <conditionalFormatting sqref="U529">
    <cfRule type="cellIs" dxfId="42" priority="10" operator="notEqual">
      <formula>0</formula>
    </cfRule>
  </conditionalFormatting>
  <conditionalFormatting sqref="V529">
    <cfRule type="cellIs" dxfId="41" priority="9" operator="notEqual">
      <formula>0</formula>
    </cfRule>
  </conditionalFormatting>
  <conditionalFormatting sqref="AA529:AB529">
    <cfRule type="cellIs" dxfId="40" priority="6" operator="notEqual">
      <formula>0</formula>
    </cfRule>
  </conditionalFormatting>
  <conditionalFormatting sqref="AD529:AE529">
    <cfRule type="cellIs" dxfId="39" priority="5" operator="notEqual">
      <formula>0</formula>
    </cfRule>
  </conditionalFormatting>
  <conditionalFormatting sqref="AG529:AH529">
    <cfRule type="cellIs" dxfId="38" priority="4" operator="notEqual">
      <formula>0</formula>
    </cfRule>
  </conditionalFormatting>
  <conditionalFormatting sqref="AJ529:AK529">
    <cfRule type="cellIs" dxfId="37" priority="3" operator="notEqual">
      <formula>0</formula>
    </cfRule>
  </conditionalFormatting>
  <conditionalFormatting sqref="AM529:AN529">
    <cfRule type="cellIs" dxfId="36" priority="2" operator="notEqual">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946A-AFBB-4BF4-B16E-3FA01B750380}">
  <dimension ref="A1:T70"/>
  <sheetViews>
    <sheetView zoomScale="85" zoomScaleNormal="85" workbookViewId="0">
      <pane xSplit="2" ySplit="3" topLeftCell="C4" activePane="bottomRight" state="frozen"/>
      <selection pane="topRight" activeCell="C1" sqref="C1"/>
      <selection pane="bottomLeft" activeCell="A4" sqref="A4"/>
      <selection pane="bottomRight" activeCell="S3" sqref="S3"/>
    </sheetView>
  </sheetViews>
  <sheetFormatPr defaultRowHeight="15" x14ac:dyDescent="0.25"/>
  <cols>
    <col min="1" max="1" width="10" customWidth="1"/>
    <col min="2" max="2" width="42.7109375" customWidth="1"/>
    <col min="3" max="3" width="14.5703125" customWidth="1"/>
    <col min="4" max="4" width="14.85546875" customWidth="1"/>
    <col min="6" max="6" width="12.140625" customWidth="1"/>
    <col min="7" max="7" width="14" customWidth="1"/>
    <col min="8" max="8" width="10.85546875" customWidth="1"/>
    <col min="9" max="18" width="13.28515625" customWidth="1"/>
    <col min="19" max="19" width="12.42578125" customWidth="1"/>
  </cols>
  <sheetData>
    <row r="1" spans="1:20" x14ac:dyDescent="0.25">
      <c r="C1">
        <v>3</v>
      </c>
      <c r="D1">
        <v>3</v>
      </c>
      <c r="F1">
        <v>18</v>
      </c>
      <c r="G1">
        <v>19</v>
      </c>
      <c r="I1">
        <v>19</v>
      </c>
      <c r="J1">
        <v>20</v>
      </c>
      <c r="L1">
        <v>17</v>
      </c>
      <c r="M1">
        <v>18</v>
      </c>
      <c r="O1">
        <v>16</v>
      </c>
      <c r="P1">
        <v>17</v>
      </c>
      <c r="R1">
        <v>23</v>
      </c>
      <c r="S1">
        <v>24</v>
      </c>
    </row>
    <row r="2" spans="1:20" ht="36.75" customHeight="1" x14ac:dyDescent="0.25">
      <c r="A2" s="10"/>
      <c r="B2" s="10"/>
      <c r="C2" s="52" t="s">
        <v>1185</v>
      </c>
      <c r="D2" s="52"/>
      <c r="E2" s="52"/>
      <c r="F2" s="52" t="s">
        <v>1188</v>
      </c>
      <c r="G2" s="52"/>
      <c r="H2" s="52"/>
      <c r="I2" s="52" t="s">
        <v>1189</v>
      </c>
      <c r="J2" s="52"/>
      <c r="K2" s="52"/>
      <c r="L2" s="52" t="s">
        <v>1200</v>
      </c>
      <c r="M2" s="52"/>
      <c r="N2" s="52"/>
      <c r="O2" s="52" t="s">
        <v>1192</v>
      </c>
      <c r="P2" s="52"/>
      <c r="Q2" s="52"/>
      <c r="R2" s="52" t="s">
        <v>1193</v>
      </c>
      <c r="S2" s="52"/>
      <c r="T2" s="52"/>
    </row>
    <row r="3" spans="1:20" ht="30" x14ac:dyDescent="0.25">
      <c r="A3" s="11" t="s">
        <v>1072</v>
      </c>
      <c r="B3" s="20" t="s">
        <v>1187</v>
      </c>
      <c r="C3" s="15" t="s">
        <v>1042</v>
      </c>
      <c r="D3" s="15" t="s">
        <v>1043</v>
      </c>
      <c r="E3" s="15" t="s">
        <v>1046</v>
      </c>
      <c r="F3" s="15" t="s">
        <v>1042</v>
      </c>
      <c r="G3" s="15" t="s">
        <v>1043</v>
      </c>
      <c r="H3" s="15" t="s">
        <v>1046</v>
      </c>
      <c r="I3" s="15" t="s">
        <v>1042</v>
      </c>
      <c r="J3" s="15" t="s">
        <v>1043</v>
      </c>
      <c r="K3" s="15" t="s">
        <v>1046</v>
      </c>
      <c r="L3" s="15" t="s">
        <v>1042</v>
      </c>
      <c r="M3" s="15" t="s">
        <v>1043</v>
      </c>
      <c r="N3" s="15" t="s">
        <v>1046</v>
      </c>
      <c r="O3" s="15" t="s">
        <v>1190</v>
      </c>
      <c r="P3" s="15" t="s">
        <v>1191</v>
      </c>
      <c r="Q3" s="15" t="s">
        <v>1046</v>
      </c>
      <c r="R3" s="15" t="s">
        <v>1190</v>
      </c>
      <c r="S3" s="15" t="s">
        <v>1191</v>
      </c>
      <c r="T3" s="15" t="s">
        <v>1046</v>
      </c>
    </row>
    <row r="4" spans="1:20" x14ac:dyDescent="0.25">
      <c r="A4" s="21" t="s">
        <v>1073</v>
      </c>
      <c r="B4" t="s">
        <v>1074</v>
      </c>
      <c r="C4" s="5">
        <v>4779736</v>
      </c>
      <c r="D4" s="5">
        <v>4938181.5853995671</v>
      </c>
      <c r="E4" s="13">
        <v>3.314944285616761E-2</v>
      </c>
      <c r="F4" s="5">
        <v>50645</v>
      </c>
      <c r="G4" s="5">
        <v>50645</v>
      </c>
      <c r="H4" s="13">
        <v>0</v>
      </c>
      <c r="I4" s="5">
        <v>94.377253430743409</v>
      </c>
      <c r="J4" s="5">
        <v>97.505806800267891</v>
      </c>
      <c r="K4" s="13">
        <v>3.3149442856167666E-2</v>
      </c>
      <c r="L4" s="5">
        <v>2325304</v>
      </c>
      <c r="M4" s="5">
        <v>2484814.7954064021</v>
      </c>
      <c r="N4" s="13">
        <v>6.8597824373244146E-2</v>
      </c>
      <c r="O4" s="5">
        <v>4985484.333333333</v>
      </c>
      <c r="P4" s="5">
        <v>5175849.9634989183</v>
      </c>
      <c r="Q4" s="13">
        <v>3.8183979215978277E-2</v>
      </c>
      <c r="R4" s="5">
        <v>2452834.1849897476</v>
      </c>
      <c r="S4" s="5">
        <v>2441851.0571635561</v>
      </c>
      <c r="T4" s="13">
        <v>-4.4777294337315313E-3</v>
      </c>
    </row>
    <row r="5" spans="1:20" x14ac:dyDescent="0.25">
      <c r="A5" s="21" t="s">
        <v>1075</v>
      </c>
      <c r="B5" t="s">
        <v>1076</v>
      </c>
      <c r="C5" s="5">
        <v>710231</v>
      </c>
      <c r="D5" s="5">
        <v>770784.00506082922</v>
      </c>
      <c r="E5" s="13">
        <v>8.5258183690699541E-2</v>
      </c>
      <c r="F5" s="5">
        <v>570641</v>
      </c>
      <c r="G5" s="5">
        <v>570641</v>
      </c>
      <c r="H5" s="13">
        <v>0</v>
      </c>
      <c r="I5" s="5">
        <v>1.2446196470285171</v>
      </c>
      <c r="J5" s="5">
        <v>1.350733657519928</v>
      </c>
      <c r="K5" s="13">
        <v>8.5258183690699499E-2</v>
      </c>
      <c r="L5" s="5">
        <v>315756</v>
      </c>
      <c r="M5" s="5">
        <v>395093.17521382391</v>
      </c>
      <c r="N5" s="13">
        <v>0.25126102184542465</v>
      </c>
      <c r="O5" s="5">
        <v>745754.33333333337</v>
      </c>
      <c r="P5" s="5">
        <v>861613.51265207306</v>
      </c>
      <c r="Q5" s="13">
        <v>0.15535837224153756</v>
      </c>
      <c r="R5" s="5">
        <v>372953.03830402065</v>
      </c>
      <c r="S5" s="5">
        <v>334928.76021018031</v>
      </c>
      <c r="T5" s="13">
        <v>-0.10195460068311346</v>
      </c>
    </row>
    <row r="6" spans="1:20" x14ac:dyDescent="0.25">
      <c r="A6" s="21" t="s">
        <v>1077</v>
      </c>
      <c r="B6" t="s">
        <v>1078</v>
      </c>
      <c r="C6" s="5">
        <v>6392017</v>
      </c>
      <c r="D6" s="5">
        <v>7322568.6860373551</v>
      </c>
      <c r="E6" s="13">
        <v>0.14558028960770208</v>
      </c>
      <c r="F6" s="5">
        <v>113594</v>
      </c>
      <c r="G6" s="5">
        <v>113594</v>
      </c>
      <c r="H6" s="13">
        <v>0</v>
      </c>
      <c r="I6" s="5">
        <v>56.270727327147561</v>
      </c>
      <c r="J6" s="5">
        <v>64.462636107869741</v>
      </c>
      <c r="K6" s="13">
        <v>0.14558028960770211</v>
      </c>
      <c r="L6" s="5">
        <v>5117783</v>
      </c>
      <c r="M6" s="5">
        <v>6010724.0138678793</v>
      </c>
      <c r="N6" s="13">
        <v>0.17447809214808038</v>
      </c>
      <c r="O6" s="5">
        <v>7869850.333333334</v>
      </c>
      <c r="P6" s="5">
        <v>8718396.2150933873</v>
      </c>
      <c r="Q6" s="13">
        <v>0.10782236584169516</v>
      </c>
      <c r="R6" s="5">
        <v>1332542.2387219891</v>
      </c>
      <c r="S6" s="5">
        <v>1298647.4965252085</v>
      </c>
      <c r="T6" s="13">
        <v>-2.5436148447563138E-2</v>
      </c>
    </row>
    <row r="7" spans="1:20" x14ac:dyDescent="0.25">
      <c r="A7" s="21" t="s">
        <v>1079</v>
      </c>
      <c r="B7" t="s">
        <v>1080</v>
      </c>
      <c r="C7" s="5">
        <v>2915918</v>
      </c>
      <c r="D7" s="5">
        <v>3057468.8612040244</v>
      </c>
      <c r="E7" s="13">
        <v>4.8544184440037205E-2</v>
      </c>
      <c r="F7" s="5">
        <v>52035</v>
      </c>
      <c r="G7" s="5">
        <v>52035</v>
      </c>
      <c r="H7" s="13">
        <v>0</v>
      </c>
      <c r="I7" s="5">
        <v>56.03762851926588</v>
      </c>
      <c r="J7" s="5">
        <v>58.757929493687413</v>
      </c>
      <c r="K7" s="13">
        <v>4.854418444003724E-2</v>
      </c>
      <c r="L7" s="5">
        <v>1152837</v>
      </c>
      <c r="M7" s="5">
        <v>1258740.071722995</v>
      </c>
      <c r="N7" s="13">
        <v>9.1863005544578311E-2</v>
      </c>
      <c r="O7" s="5">
        <v>3085728</v>
      </c>
      <c r="P7" s="5">
        <v>3269795.153010061</v>
      </c>
      <c r="Q7" s="13">
        <v>5.9651127063066162E-2</v>
      </c>
      <c r="R7" s="5">
        <v>1816552.6842215434</v>
      </c>
      <c r="S7" s="5">
        <v>1843530.3303795313</v>
      </c>
      <c r="T7" s="13">
        <v>1.4851012245509825E-2</v>
      </c>
    </row>
    <row r="8" spans="1:20" x14ac:dyDescent="0.25">
      <c r="A8" s="21" t="s">
        <v>1081</v>
      </c>
      <c r="B8" t="s">
        <v>1082</v>
      </c>
      <c r="C8" s="5">
        <v>37253956</v>
      </c>
      <c r="D8" s="5">
        <v>40648206.805533424</v>
      </c>
      <c r="E8" s="13">
        <v>9.1111150867666885E-2</v>
      </c>
      <c r="F8" s="5">
        <v>155779</v>
      </c>
      <c r="G8" s="5">
        <v>155779</v>
      </c>
      <c r="H8" s="13">
        <v>0</v>
      </c>
      <c r="I8" s="5">
        <v>239.14620070741242</v>
      </c>
      <c r="J8" s="5">
        <v>260.93508627949484</v>
      </c>
      <c r="K8" s="13">
        <v>9.1111150867666982E-2</v>
      </c>
      <c r="L8" s="5">
        <v>33572689</v>
      </c>
      <c r="M8" s="5">
        <v>37013058.559719078</v>
      </c>
      <c r="N8" s="13">
        <v>0.10247524586782662</v>
      </c>
      <c r="O8" s="5">
        <v>41017734.333333336</v>
      </c>
      <c r="P8" s="5">
        <v>45739583.01383356</v>
      </c>
      <c r="Q8" s="13">
        <v>0.11511724763069087</v>
      </c>
      <c r="R8" s="5">
        <v>3829769.0774374567</v>
      </c>
      <c r="S8" s="5">
        <v>3540552.1019189642</v>
      </c>
      <c r="T8" s="13">
        <v>-7.5518123853047292E-2</v>
      </c>
    </row>
    <row r="9" spans="1:20" x14ac:dyDescent="0.25">
      <c r="A9" s="21" t="s">
        <v>1083</v>
      </c>
      <c r="B9" t="s">
        <v>1084</v>
      </c>
      <c r="C9" s="5">
        <v>5029196</v>
      </c>
      <c r="D9" s="5">
        <v>5899253.3962429054</v>
      </c>
      <c r="E9" s="13">
        <v>0.1730012901153396</v>
      </c>
      <c r="F9" s="5">
        <v>103642</v>
      </c>
      <c r="G9" s="5">
        <v>103642</v>
      </c>
      <c r="H9" s="13">
        <v>0</v>
      </c>
      <c r="I9" s="5">
        <v>48.524690762432222</v>
      </c>
      <c r="J9" s="5">
        <v>56.919524866780897</v>
      </c>
      <c r="K9" s="13">
        <v>0.17300129011533957</v>
      </c>
      <c r="L9" s="5">
        <v>3865471</v>
      </c>
      <c r="M9" s="5">
        <v>4627679.7864989527</v>
      </c>
      <c r="N9" s="13">
        <v>0.19718393605823267</v>
      </c>
      <c r="O9" s="5">
        <v>6245096</v>
      </c>
      <c r="P9" s="5">
        <v>7204339.4906072635</v>
      </c>
      <c r="Q9" s="13">
        <v>0.15359947879220168</v>
      </c>
      <c r="R9" s="5">
        <v>1325497.9146159291</v>
      </c>
      <c r="S9" s="5">
        <v>1381646.7846500252</v>
      </c>
      <c r="T9" s="13">
        <v>4.2360587229113469E-2</v>
      </c>
    </row>
    <row r="10" spans="1:20" x14ac:dyDescent="0.25">
      <c r="A10" s="21" t="s">
        <v>1085</v>
      </c>
      <c r="B10" t="s">
        <v>1086</v>
      </c>
      <c r="C10" s="5">
        <v>3574097</v>
      </c>
      <c r="D10" s="5">
        <v>3605744.2835042896</v>
      </c>
      <c r="E10" s="13">
        <v>8.8546235606614971E-3</v>
      </c>
      <c r="F10" s="5">
        <v>4842</v>
      </c>
      <c r="G10" s="5">
        <v>4842</v>
      </c>
      <c r="H10" s="13">
        <v>0</v>
      </c>
      <c r="I10" s="5">
        <v>738.14477488641057</v>
      </c>
      <c r="J10" s="5">
        <v>744.68076900129893</v>
      </c>
      <c r="K10" s="13">
        <v>8.8546235606614503E-3</v>
      </c>
      <c r="L10" s="5">
        <v>3031980</v>
      </c>
      <c r="M10" s="5">
        <v>3092405.3213519491</v>
      </c>
      <c r="N10" s="13">
        <v>1.9929327156494807E-2</v>
      </c>
      <c r="O10" s="5">
        <v>3559413.6666666665</v>
      </c>
      <c r="P10" s="5">
        <v>3653215.2087607239</v>
      </c>
      <c r="Q10" s="13">
        <v>2.635308814271679E-2</v>
      </c>
      <c r="R10" s="5">
        <v>498949.94322851114</v>
      </c>
      <c r="S10" s="5">
        <v>469066.72994015232</v>
      </c>
      <c r="T10" s="13">
        <v>-5.9892207011781912E-2</v>
      </c>
    </row>
    <row r="11" spans="1:20" x14ac:dyDescent="0.25">
      <c r="A11" s="21" t="s">
        <v>1087</v>
      </c>
      <c r="B11" t="s">
        <v>1088</v>
      </c>
      <c r="C11" s="5">
        <v>897934</v>
      </c>
      <c r="D11" s="5">
        <v>989717.00915765972</v>
      </c>
      <c r="E11" s="13">
        <v>0.10221576324948127</v>
      </c>
      <c r="F11" s="5">
        <v>1949</v>
      </c>
      <c r="G11" s="5">
        <v>1949</v>
      </c>
      <c r="H11" s="13">
        <v>0</v>
      </c>
      <c r="I11" s="5">
        <v>460.71523858388917</v>
      </c>
      <c r="J11" s="5">
        <v>507.80759833640826</v>
      </c>
      <c r="K11" s="13">
        <v>0.10221576324948126</v>
      </c>
      <c r="L11" s="5">
        <v>616982</v>
      </c>
      <c r="M11" s="5">
        <v>661023.22953445103</v>
      </c>
      <c r="N11" s="13">
        <v>7.1381708922547235E-2</v>
      </c>
      <c r="O11" s="5">
        <v>1024317.3333333334</v>
      </c>
      <c r="P11" s="5">
        <v>1127391.5228941492</v>
      </c>
      <c r="Q11" s="13">
        <v>0.10062720429165421</v>
      </c>
      <c r="R11" s="5">
        <v>352564.66943481378</v>
      </c>
      <c r="S11" s="5">
        <v>406922.2991056281</v>
      </c>
      <c r="T11" s="13">
        <v>0.15417775626228647</v>
      </c>
    </row>
    <row r="12" spans="1:20" x14ac:dyDescent="0.25">
      <c r="A12" s="21" t="s">
        <v>1089</v>
      </c>
      <c r="B12" t="s">
        <v>1090</v>
      </c>
      <c r="C12" s="5">
        <v>601723</v>
      </c>
      <c r="D12" s="5">
        <v>778539.4339671348</v>
      </c>
      <c r="E12" s="13">
        <v>0.29385021673948775</v>
      </c>
      <c r="F12" s="5">
        <v>61</v>
      </c>
      <c r="G12" s="5">
        <v>61</v>
      </c>
      <c r="H12" s="13">
        <v>0</v>
      </c>
      <c r="I12" s="5">
        <v>9864.3114754098369</v>
      </c>
      <c r="J12" s="5">
        <v>12762.941540444834</v>
      </c>
      <c r="K12" s="13">
        <v>0.29385021673948775</v>
      </c>
      <c r="L12" s="5">
        <v>601723</v>
      </c>
      <c r="M12" s="5">
        <v>778539.4339671348</v>
      </c>
      <c r="N12" s="13">
        <v>0.29385021673948775</v>
      </c>
      <c r="O12" s="5"/>
      <c r="P12" s="5"/>
      <c r="Q12" s="13" t="s">
        <v>1050</v>
      </c>
      <c r="R12" s="5"/>
      <c r="S12" s="5"/>
      <c r="T12" s="13" t="s">
        <v>1050</v>
      </c>
    </row>
    <row r="13" spans="1:20" x14ac:dyDescent="0.25">
      <c r="A13" s="21" t="s">
        <v>1091</v>
      </c>
      <c r="B13" t="s">
        <v>1092</v>
      </c>
      <c r="C13" s="5">
        <v>18801310</v>
      </c>
      <c r="D13" s="5">
        <v>21838653.71704537</v>
      </c>
      <c r="E13" s="13">
        <v>0.16154957910089088</v>
      </c>
      <c r="F13" s="5">
        <v>53625</v>
      </c>
      <c r="G13" s="5">
        <v>53625</v>
      </c>
      <c r="H13" s="13">
        <v>0</v>
      </c>
      <c r="I13" s="5">
        <v>350.60717948717951</v>
      </c>
      <c r="J13" s="5">
        <v>407.24762176308383</v>
      </c>
      <c r="K13" s="13">
        <v>0.16154957910089079</v>
      </c>
      <c r="L13" s="5">
        <v>16439936</v>
      </c>
      <c r="M13" s="5">
        <v>19425064.937098067</v>
      </c>
      <c r="N13" s="13">
        <v>0.18157789282744574</v>
      </c>
      <c r="O13" s="5">
        <v>23262021.666666668</v>
      </c>
      <c r="P13" s="5">
        <v>26394669.292613424</v>
      </c>
      <c r="Q13" s="13">
        <v>0.13466790078850654</v>
      </c>
      <c r="R13" s="5">
        <v>2453998.7744570449</v>
      </c>
      <c r="S13" s="5">
        <v>2326819.2736472473</v>
      </c>
      <c r="T13" s="13">
        <v>-5.1825413334990938E-2</v>
      </c>
    </row>
    <row r="14" spans="1:20" x14ac:dyDescent="0.25">
      <c r="A14" s="21" t="s">
        <v>1093</v>
      </c>
      <c r="B14" t="s">
        <v>1094</v>
      </c>
      <c r="C14" s="5">
        <v>9687653</v>
      </c>
      <c r="D14" s="5">
        <v>10773677.786028322</v>
      </c>
      <c r="E14" s="13">
        <v>0.11210401384404683</v>
      </c>
      <c r="F14" s="5">
        <v>57513</v>
      </c>
      <c r="G14" s="5">
        <v>57513</v>
      </c>
      <c r="H14" s="13">
        <v>0</v>
      </c>
      <c r="I14" s="5">
        <v>168.44283901031071</v>
      </c>
      <c r="J14" s="5">
        <v>187.32595736665314</v>
      </c>
      <c r="K14" s="13">
        <v>0.1121040138440469</v>
      </c>
      <c r="L14" s="5">
        <v>6334271</v>
      </c>
      <c r="M14" s="5">
        <v>7351887.5073025627</v>
      </c>
      <c r="N14" s="13">
        <v>0.16065250560049651</v>
      </c>
      <c r="O14" s="5">
        <v>11237269.666666666</v>
      </c>
      <c r="P14" s="5">
        <v>12402714.965070805</v>
      </c>
      <c r="Q14" s="13">
        <v>0.10371249716122964</v>
      </c>
      <c r="R14" s="5">
        <v>3455994.4180886373</v>
      </c>
      <c r="S14" s="5">
        <v>3408156.3256808501</v>
      </c>
      <c r="T14" s="13">
        <v>-1.3842062984072879E-2</v>
      </c>
    </row>
    <row r="15" spans="1:20" x14ac:dyDescent="0.25">
      <c r="A15" s="21" t="s">
        <v>1095</v>
      </c>
      <c r="B15" t="s">
        <v>1096</v>
      </c>
      <c r="C15" s="5">
        <v>1360301</v>
      </c>
      <c r="D15" s="5">
        <v>1477221.8015712551</v>
      </c>
      <c r="E15" s="13">
        <v>8.5952154391752328E-2</v>
      </c>
      <c r="F15" s="5">
        <v>6423</v>
      </c>
      <c r="G15" s="5">
        <v>6423</v>
      </c>
      <c r="H15" s="13">
        <v>0</v>
      </c>
      <c r="I15" s="5">
        <v>211.78592557994708</v>
      </c>
      <c r="J15" s="5">
        <v>229.98938215339484</v>
      </c>
      <c r="K15" s="13">
        <v>8.5952154391752272E-2</v>
      </c>
      <c r="L15" s="5">
        <v>972075</v>
      </c>
      <c r="M15" s="5">
        <v>1109717.1190750375</v>
      </c>
      <c r="N15" s="13">
        <v>0.14159619275779908</v>
      </c>
      <c r="O15" s="5">
        <v>1452919.3333333333</v>
      </c>
      <c r="P15" s="5">
        <v>1652603.0039281377</v>
      </c>
      <c r="Q15" s="13">
        <v>0.13743617144709877</v>
      </c>
      <c r="R15" s="5">
        <v>357859.1519535007</v>
      </c>
      <c r="S15" s="5">
        <v>320675.42900712095</v>
      </c>
      <c r="T15" s="13">
        <v>-0.10390602767429377</v>
      </c>
    </row>
    <row r="16" spans="1:20" x14ac:dyDescent="0.25">
      <c r="A16" s="21" t="s">
        <v>1097</v>
      </c>
      <c r="B16" t="s">
        <v>1098</v>
      </c>
      <c r="C16" s="5">
        <v>1567582</v>
      </c>
      <c r="D16" s="5">
        <v>1763034.8057921496</v>
      </c>
      <c r="E16" s="13">
        <v>0.12468426263643601</v>
      </c>
      <c r="F16" s="5">
        <v>82643</v>
      </c>
      <c r="G16" s="5">
        <v>82643</v>
      </c>
      <c r="H16" s="13">
        <v>0</v>
      </c>
      <c r="I16" s="5">
        <v>18.968115871882677</v>
      </c>
      <c r="J16" s="5">
        <v>21.333141412970846</v>
      </c>
      <c r="K16" s="13">
        <v>0.12468426263643595</v>
      </c>
      <c r="L16" s="5">
        <v>791843</v>
      </c>
      <c r="M16" s="5">
        <v>986188.71399738337</v>
      </c>
      <c r="N16" s="13">
        <v>0.2454346556039308</v>
      </c>
      <c r="O16" s="5">
        <v>1933387</v>
      </c>
      <c r="P16" s="5">
        <v>2056214.0144803741</v>
      </c>
      <c r="Q16" s="13">
        <v>6.3529450896470316E-2</v>
      </c>
      <c r="R16" s="5">
        <v>779256.24422872008</v>
      </c>
      <c r="S16" s="5">
        <v>739587.89367810532</v>
      </c>
      <c r="T16" s="13">
        <v>-5.0905399660771504E-2</v>
      </c>
    </row>
    <row r="17" spans="1:20" x14ac:dyDescent="0.25">
      <c r="A17" s="21" t="s">
        <v>1099</v>
      </c>
      <c r="B17" t="s">
        <v>1100</v>
      </c>
      <c r="C17" s="5">
        <v>12830632</v>
      </c>
      <c r="D17" s="5">
        <v>12862663.815424277</v>
      </c>
      <c r="E17" s="13">
        <v>2.4965111168550789E-3</v>
      </c>
      <c r="F17" s="5">
        <v>55519</v>
      </c>
      <c r="G17" s="5">
        <v>55519</v>
      </c>
      <c r="H17" s="13">
        <v>0</v>
      </c>
      <c r="I17" s="5">
        <v>231.10344206487869</v>
      </c>
      <c r="J17" s="5">
        <v>231.68039437713713</v>
      </c>
      <c r="K17" s="13">
        <v>2.4965111168550719E-3</v>
      </c>
      <c r="L17" s="5">
        <v>10260671</v>
      </c>
      <c r="M17" s="5">
        <v>10366691.072131343</v>
      </c>
      <c r="N17" s="13">
        <v>1.0332664611441415E-2</v>
      </c>
      <c r="O17" s="5">
        <v>12565947</v>
      </c>
      <c r="P17" s="5">
        <v>12910711.538560692</v>
      </c>
      <c r="Q17" s="13">
        <v>2.7436415143298965E-2</v>
      </c>
      <c r="R17" s="5">
        <v>2458978.6149393991</v>
      </c>
      <c r="S17" s="5">
        <v>2384239.4954142673</v>
      </c>
      <c r="T17" s="13">
        <v>-3.0394375563519774E-2</v>
      </c>
    </row>
    <row r="18" spans="1:20" x14ac:dyDescent="0.25">
      <c r="A18" s="21" t="s">
        <v>1101</v>
      </c>
      <c r="B18" t="s">
        <v>1102</v>
      </c>
      <c r="C18" s="5">
        <v>6483802</v>
      </c>
      <c r="D18" s="5">
        <v>6757063.33988907</v>
      </c>
      <c r="E18" s="13">
        <v>4.2145232055061217E-2</v>
      </c>
      <c r="F18" s="5">
        <v>35826</v>
      </c>
      <c r="G18" s="5">
        <v>35826</v>
      </c>
      <c r="H18" s="13">
        <v>0</v>
      </c>
      <c r="I18" s="5">
        <v>180.98034946686764</v>
      </c>
      <c r="J18" s="5">
        <v>188.60780829255484</v>
      </c>
      <c r="K18" s="13">
        <v>4.2145232055061155E-2</v>
      </c>
      <c r="L18" s="5">
        <v>3836584</v>
      </c>
      <c r="M18" s="5">
        <v>4109023.8516876646</v>
      </c>
      <c r="N18" s="13">
        <v>7.1011048288702819E-2</v>
      </c>
      <c r="O18" s="5">
        <v>6897830.333333333</v>
      </c>
      <c r="P18" s="5">
        <v>7166955.349722675</v>
      </c>
      <c r="Q18" s="13">
        <v>3.9015893894752997E-2</v>
      </c>
      <c r="R18" s="5">
        <v>2648450.2323021088</v>
      </c>
      <c r="S18" s="5">
        <v>2632476.7198521886</v>
      </c>
      <c r="T18" s="13">
        <v>-6.0312677410726892E-3</v>
      </c>
    </row>
    <row r="19" spans="1:20" x14ac:dyDescent="0.25">
      <c r="A19" s="21" t="s">
        <v>1103</v>
      </c>
      <c r="B19" t="s">
        <v>1104</v>
      </c>
      <c r="C19" s="5">
        <v>3046355</v>
      </c>
      <c r="D19" s="5">
        <v>3198298.2854475402</v>
      </c>
      <c r="E19" s="13">
        <v>4.9877077834835477E-2</v>
      </c>
      <c r="F19" s="5">
        <v>55857</v>
      </c>
      <c r="G19" s="5">
        <v>55857</v>
      </c>
      <c r="H19" s="13">
        <v>0</v>
      </c>
      <c r="I19" s="5">
        <v>54.538464292747548</v>
      </c>
      <c r="J19" s="5">
        <v>57.258683521269319</v>
      </c>
      <c r="K19" s="13">
        <v>4.9877077834835581E-2</v>
      </c>
      <c r="L19" s="5">
        <v>1268964</v>
      </c>
      <c r="M19" s="5">
        <v>1448733.9598610415</v>
      </c>
      <c r="N19" s="13">
        <v>0.14166671383982643</v>
      </c>
      <c r="O19" s="5">
        <v>3227546.6666666665</v>
      </c>
      <c r="P19" s="5">
        <v>3426213.2136188503</v>
      </c>
      <c r="Q19" s="13">
        <v>6.1553423534960662E-2</v>
      </c>
      <c r="R19" s="5">
        <v>1735650.9883797485</v>
      </c>
      <c r="S19" s="5">
        <v>1687073.422233134</v>
      </c>
      <c r="T19" s="13">
        <v>-2.7988095804884282E-2</v>
      </c>
    </row>
    <row r="20" spans="1:20" x14ac:dyDescent="0.25">
      <c r="A20" s="21" t="s">
        <v>1105</v>
      </c>
      <c r="B20" t="s">
        <v>1106</v>
      </c>
      <c r="C20" s="5">
        <v>2853118</v>
      </c>
      <c r="D20" s="5">
        <v>2961275.6804499272</v>
      </c>
      <c r="E20" s="13">
        <v>3.7908589988190897E-2</v>
      </c>
      <c r="F20" s="5">
        <v>81759</v>
      </c>
      <c r="G20" s="5">
        <v>81759</v>
      </c>
      <c r="H20" s="13">
        <v>0</v>
      </c>
      <c r="I20" s="5">
        <v>34.896684157095855</v>
      </c>
      <c r="J20" s="5">
        <v>36.219568248754598</v>
      </c>
      <c r="K20" s="13">
        <v>3.7908589988190876E-2</v>
      </c>
      <c r="L20" s="5">
        <v>1431424</v>
      </c>
      <c r="M20" s="5">
        <v>1564798.8604746405</v>
      </c>
      <c r="N20" s="13">
        <v>9.3176347800959403E-2</v>
      </c>
      <c r="O20" s="5">
        <v>2953444.6666666665</v>
      </c>
      <c r="P20" s="5">
        <v>3123512.2011248181</v>
      </c>
      <c r="Q20" s="13">
        <v>5.758277321988705E-2</v>
      </c>
      <c r="R20" s="5">
        <v>1383868.2299629301</v>
      </c>
      <c r="S20" s="5">
        <v>1347815.5255762115</v>
      </c>
      <c r="T20" s="13">
        <v>-2.6052122309133667E-2</v>
      </c>
    </row>
    <row r="21" spans="1:20" x14ac:dyDescent="0.25">
      <c r="A21" s="21" t="s">
        <v>1107</v>
      </c>
      <c r="B21" t="s">
        <v>1108</v>
      </c>
      <c r="C21" s="5">
        <v>4339367</v>
      </c>
      <c r="D21" s="5">
        <v>4522981.1945255315</v>
      </c>
      <c r="E21" s="13">
        <v>4.2313589637735523E-2</v>
      </c>
      <c r="F21" s="5">
        <v>39486</v>
      </c>
      <c r="G21" s="5">
        <v>39486</v>
      </c>
      <c r="H21" s="13">
        <v>0</v>
      </c>
      <c r="I21" s="5">
        <v>109.89634300764828</v>
      </c>
      <c r="J21" s="5">
        <v>114.54645176836173</v>
      </c>
      <c r="K21" s="13">
        <v>4.2313589637735481E-2</v>
      </c>
      <c r="L21" s="5">
        <v>1778528</v>
      </c>
      <c r="M21" s="5">
        <v>1936830.3807858098</v>
      </c>
      <c r="N21" s="13">
        <v>8.9007528015195611E-2</v>
      </c>
      <c r="O21" s="5">
        <v>4553210.333333333</v>
      </c>
      <c r="P21" s="5">
        <v>4798402.4863138292</v>
      </c>
      <c r="Q21" s="13">
        <v>5.385039017097084E-2</v>
      </c>
      <c r="R21" s="5">
        <v>2598806.7206095825</v>
      </c>
      <c r="S21" s="5">
        <v>2611476.0055919811</v>
      </c>
      <c r="T21" s="13">
        <v>4.8750393332163151E-3</v>
      </c>
    </row>
    <row r="22" spans="1:20" x14ac:dyDescent="0.25">
      <c r="A22" s="21" t="s">
        <v>1109</v>
      </c>
      <c r="B22" t="s">
        <v>1110</v>
      </c>
      <c r="C22" s="5">
        <v>4533372</v>
      </c>
      <c r="D22" s="5">
        <v>4784832.186574012</v>
      </c>
      <c r="E22" s="13">
        <v>5.5468685687830616E-2</v>
      </c>
      <c r="F22" s="5">
        <v>43204</v>
      </c>
      <c r="G22" s="5">
        <v>43204</v>
      </c>
      <c r="H22" s="13">
        <v>0</v>
      </c>
      <c r="I22" s="5">
        <v>104.92945097676142</v>
      </c>
      <c r="J22" s="5">
        <v>110.74974971238802</v>
      </c>
      <c r="K22" s="13">
        <v>5.5468685687830595E-2</v>
      </c>
      <c r="L22" s="5">
        <v>2780406</v>
      </c>
      <c r="M22" s="5">
        <v>3067320.762039965</v>
      </c>
      <c r="N22" s="13">
        <v>0.10319167849586176</v>
      </c>
      <c r="O22" s="5">
        <v>4725742</v>
      </c>
      <c r="P22" s="5">
        <v>5162022.4664350301</v>
      </c>
      <c r="Q22" s="13">
        <v>9.2319992592703987E-2</v>
      </c>
      <c r="R22" s="5">
        <v>1699784.1368010705</v>
      </c>
      <c r="S22" s="5">
        <v>1638179.6826307753</v>
      </c>
      <c r="T22" s="13">
        <v>-3.6242516232815609E-2</v>
      </c>
    </row>
    <row r="23" spans="1:20" x14ac:dyDescent="0.25">
      <c r="A23" s="21" t="s">
        <v>1111</v>
      </c>
      <c r="B23" t="s">
        <v>1112</v>
      </c>
      <c r="C23" s="5">
        <v>1328361</v>
      </c>
      <c r="D23" s="5">
        <v>1334356.5605133392</v>
      </c>
      <c r="E23" s="13">
        <v>4.5135023636942353E-3</v>
      </c>
      <c r="F23" s="5">
        <v>30843</v>
      </c>
      <c r="G23" s="5">
        <v>30843</v>
      </c>
      <c r="H23" s="13">
        <v>0</v>
      </c>
      <c r="I23" s="5">
        <v>43.068475829199492</v>
      </c>
      <c r="J23" s="5">
        <v>43.262865496655294</v>
      </c>
      <c r="K23" s="13">
        <v>4.5135023636942804E-3</v>
      </c>
      <c r="L23" s="5">
        <v>348137</v>
      </c>
      <c r="M23" s="5">
        <v>354943.24773666554</v>
      </c>
      <c r="N23" s="13">
        <v>1.9550486551746973E-2</v>
      </c>
      <c r="O23" s="5">
        <v>1354779.3333333333</v>
      </c>
      <c r="P23" s="5">
        <v>1343349.901283348</v>
      </c>
      <c r="Q23" s="13">
        <v>-8.4363790978889634E-3</v>
      </c>
      <c r="R23" s="5">
        <v>979007.96916501038</v>
      </c>
      <c r="S23" s="5">
        <v>978109.07554343797</v>
      </c>
      <c r="T23" s="13">
        <v>-9.1816782894941129E-4</v>
      </c>
    </row>
    <row r="24" spans="1:20" x14ac:dyDescent="0.25">
      <c r="A24" s="21" t="s">
        <v>1113</v>
      </c>
      <c r="B24" t="s">
        <v>1114</v>
      </c>
      <c r="C24" s="5">
        <v>5773552</v>
      </c>
      <c r="D24" s="5">
        <v>6211924.0973778712</v>
      </c>
      <c r="E24" s="13">
        <v>7.5927626074532822E-2</v>
      </c>
      <c r="F24" s="5">
        <v>9707</v>
      </c>
      <c r="G24" s="5">
        <v>9707</v>
      </c>
      <c r="H24" s="13">
        <v>0</v>
      </c>
      <c r="I24" s="5">
        <v>594.78232203564437</v>
      </c>
      <c r="J24" s="5">
        <v>639.94273177890921</v>
      </c>
      <c r="K24" s="13">
        <v>7.5927626074532933E-2</v>
      </c>
      <c r="L24" s="5">
        <v>4822869</v>
      </c>
      <c r="M24" s="5">
        <v>5142238.4931380302</v>
      </c>
      <c r="N24" s="13">
        <v>6.6219815039145827E-2</v>
      </c>
      <c r="O24" s="5">
        <v>6227098.666666667</v>
      </c>
      <c r="P24" s="5">
        <v>6869482.2434446774</v>
      </c>
      <c r="Q24" s="13">
        <v>0.10315937022431587</v>
      </c>
      <c r="R24" s="5">
        <v>1129186.9063597657</v>
      </c>
      <c r="S24" s="5">
        <v>1260579.6105626936</v>
      </c>
      <c r="T24" s="13">
        <v>0.11636045677017919</v>
      </c>
    </row>
    <row r="25" spans="1:20" x14ac:dyDescent="0.25">
      <c r="A25" s="21" t="s">
        <v>1115</v>
      </c>
      <c r="B25" t="s">
        <v>1116</v>
      </c>
      <c r="C25" s="5">
        <v>6547629</v>
      </c>
      <c r="D25" s="5">
        <v>7046794.2645584587</v>
      </c>
      <c r="E25" s="13">
        <v>7.6236033617429866E-2</v>
      </c>
      <c r="F25" s="5">
        <v>7800</v>
      </c>
      <c r="G25" s="5">
        <v>7800</v>
      </c>
      <c r="H25" s="13">
        <v>0</v>
      </c>
      <c r="I25" s="5">
        <v>839.43961538461542</v>
      </c>
      <c r="J25" s="5">
        <v>903.43516212287932</v>
      </c>
      <c r="K25" s="13">
        <v>7.623603361742981E-2</v>
      </c>
      <c r="L25" s="5">
        <v>5912700</v>
      </c>
      <c r="M25" s="5">
        <v>6419320.5496721976</v>
      </c>
      <c r="N25" s="13">
        <v>8.5683452512760258E-2</v>
      </c>
      <c r="O25" s="5">
        <v>7122419</v>
      </c>
      <c r="P25" s="5">
        <v>7795542.1613961468</v>
      </c>
      <c r="Q25" s="13">
        <v>9.4507661146605776E-2</v>
      </c>
      <c r="R25" s="5">
        <v>623746.07232939173</v>
      </c>
      <c r="S25" s="5">
        <v>601452.52476171847</v>
      </c>
      <c r="T25" s="13">
        <v>-3.574138348385518E-2</v>
      </c>
    </row>
    <row r="26" spans="1:20" x14ac:dyDescent="0.25">
      <c r="A26" s="21" t="s">
        <v>1117</v>
      </c>
      <c r="B26" t="s">
        <v>1118</v>
      </c>
      <c r="C26" s="5">
        <v>9883640</v>
      </c>
      <c r="D26" s="5">
        <v>9990823.5320301931</v>
      </c>
      <c r="E26" s="13">
        <v>1.0844540273643429E-2</v>
      </c>
      <c r="F26" s="5">
        <v>56539</v>
      </c>
      <c r="G26" s="5">
        <v>56539</v>
      </c>
      <c r="H26" s="13">
        <v>0</v>
      </c>
      <c r="I26" s="5">
        <v>174.81101540529545</v>
      </c>
      <c r="J26" s="5">
        <v>176.7067605021347</v>
      </c>
      <c r="K26" s="13">
        <v>1.0844540273643549E-2</v>
      </c>
      <c r="L26" s="5">
        <v>6560163</v>
      </c>
      <c r="M26" s="5">
        <v>6751291.2603457132</v>
      </c>
      <c r="N26" s="13">
        <v>2.913468161472714E-2</v>
      </c>
      <c r="O26" s="5">
        <v>10055668.333333334</v>
      </c>
      <c r="P26" s="5">
        <v>10151598.830075484</v>
      </c>
      <c r="Q26" s="13">
        <v>9.5399424048376504E-3</v>
      </c>
      <c r="R26" s="5">
        <v>3198390.444523152</v>
      </c>
      <c r="S26" s="5">
        <v>3109112.0709516979</v>
      </c>
      <c r="T26" s="13">
        <v>-2.7913531859230088E-2</v>
      </c>
    </row>
    <row r="27" spans="1:20" x14ac:dyDescent="0.25">
      <c r="A27" s="21" t="s">
        <v>1119</v>
      </c>
      <c r="B27" t="s">
        <v>1120</v>
      </c>
      <c r="C27" s="5">
        <v>5303925</v>
      </c>
      <c r="D27" s="5">
        <v>5695830.1429728651</v>
      </c>
      <c r="E27" s="13">
        <v>7.3889646435963019E-2</v>
      </c>
      <c r="F27" s="5">
        <v>79627</v>
      </c>
      <c r="G27" s="5">
        <v>79627</v>
      </c>
      <c r="H27" s="13">
        <v>0</v>
      </c>
      <c r="I27" s="5">
        <v>66.609629899405974</v>
      </c>
      <c r="J27" s="5">
        <v>71.531391901903433</v>
      </c>
      <c r="K27" s="13">
        <v>7.3889646435963033E-2</v>
      </c>
      <c r="L27" s="5">
        <v>3076032</v>
      </c>
      <c r="M27" s="5">
        <v>3419377.4453785121</v>
      </c>
      <c r="N27" s="13">
        <v>0.1116195947826655</v>
      </c>
      <c r="O27" s="5">
        <v>5863436.666666667</v>
      </c>
      <c r="P27" s="5">
        <v>6283687.8574321624</v>
      </c>
      <c r="Q27" s="13">
        <v>7.1673186674736614E-2</v>
      </c>
      <c r="R27" s="5">
        <v>2300732.54639153</v>
      </c>
      <c r="S27" s="5">
        <v>2319346.696287402</v>
      </c>
      <c r="T27" s="13">
        <v>8.090531828684926E-3</v>
      </c>
    </row>
    <row r="28" spans="1:20" x14ac:dyDescent="0.25">
      <c r="A28" s="21" t="s">
        <v>1121</v>
      </c>
      <c r="B28" t="s">
        <v>1122</v>
      </c>
      <c r="C28" s="5">
        <v>2967297</v>
      </c>
      <c r="D28" s="5">
        <v>3019896.8678334882</v>
      </c>
      <c r="E28" s="13">
        <v>1.7726526139273606E-2</v>
      </c>
      <c r="F28" s="5">
        <v>46923</v>
      </c>
      <c r="G28" s="5">
        <v>46923</v>
      </c>
      <c r="H28" s="13">
        <v>0</v>
      </c>
      <c r="I28" s="5">
        <v>63.237580717345438</v>
      </c>
      <c r="J28" s="5">
        <v>64.358563344915893</v>
      </c>
      <c r="K28" s="13">
        <v>1.772652613927372E-2</v>
      </c>
      <c r="L28" s="5">
        <v>819522</v>
      </c>
      <c r="M28" s="5">
        <v>851129.66594122443</v>
      </c>
      <c r="N28" s="13">
        <v>3.85684166394855E-2</v>
      </c>
      <c r="O28" s="5">
        <v>2982050.3333333335</v>
      </c>
      <c r="P28" s="5">
        <v>3098796.6695837202</v>
      </c>
      <c r="Q28" s="13">
        <v>3.9149686692205393E-2</v>
      </c>
      <c r="R28" s="5">
        <v>2179263.3028383953</v>
      </c>
      <c r="S28" s="5">
        <v>2199139.8712594239</v>
      </c>
      <c r="T28" s="13">
        <v>9.1207741603046271E-3</v>
      </c>
    </row>
    <row r="29" spans="1:20" x14ac:dyDescent="0.25">
      <c r="A29" s="21" t="s">
        <v>1123</v>
      </c>
      <c r="B29" t="s">
        <v>1124</v>
      </c>
      <c r="C29" s="5">
        <v>5988927</v>
      </c>
      <c r="D29" s="5">
        <v>6164404.7059418745</v>
      </c>
      <c r="E29" s="13">
        <v>2.9300358134583128E-2</v>
      </c>
      <c r="F29" s="5">
        <v>68742</v>
      </c>
      <c r="G29" s="5">
        <v>68742</v>
      </c>
      <c r="H29" s="13">
        <v>0</v>
      </c>
      <c r="I29" s="5">
        <v>87.121803264379849</v>
      </c>
      <c r="J29" s="5">
        <v>89.674503301356879</v>
      </c>
      <c r="K29" s="13">
        <v>2.9300358134583197E-2</v>
      </c>
      <c r="L29" s="5">
        <v>3390061</v>
      </c>
      <c r="M29" s="5">
        <v>3562458.1163419141</v>
      </c>
      <c r="N29" s="13">
        <v>5.0853691524109464E-2</v>
      </c>
      <c r="O29" s="5">
        <v>6236428.666666667</v>
      </c>
      <c r="P29" s="5">
        <v>6427621.2648546863</v>
      </c>
      <c r="Q29" s="13">
        <v>3.0657385565865957E-2</v>
      </c>
      <c r="R29" s="5">
        <v>2603486.8843999407</v>
      </c>
      <c r="S29" s="5">
        <v>2598767.6638468374</v>
      </c>
      <c r="T29" s="13">
        <v>-1.8126538610126583E-3</v>
      </c>
    </row>
    <row r="30" spans="1:20" x14ac:dyDescent="0.25">
      <c r="A30" s="21" t="s">
        <v>1125</v>
      </c>
      <c r="B30" t="s">
        <v>1126</v>
      </c>
      <c r="C30" s="5">
        <v>989415</v>
      </c>
      <c r="D30" s="5">
        <v>1079557.9589502509</v>
      </c>
      <c r="E30" s="13">
        <v>9.1107330038710632E-2</v>
      </c>
      <c r="F30" s="5">
        <v>145546</v>
      </c>
      <c r="G30" s="5">
        <v>145546</v>
      </c>
      <c r="H30" s="13">
        <v>0</v>
      </c>
      <c r="I30" s="5">
        <v>6.7979539114781584</v>
      </c>
      <c r="J30" s="5">
        <v>7.4172973420791424</v>
      </c>
      <c r="K30" s="13">
        <v>9.1107330038710563E-2</v>
      </c>
      <c r="L30" s="5">
        <v>262137</v>
      </c>
      <c r="M30" s="5">
        <v>342205.97946999408</v>
      </c>
      <c r="N30" s="13">
        <v>0.30544707336237953</v>
      </c>
      <c r="O30" s="5">
        <v>1121686.6666666667</v>
      </c>
      <c r="P30" s="5">
        <v>1214772.3973756272</v>
      </c>
      <c r="Q30" s="13">
        <v>8.2987284662645336E-2</v>
      </c>
      <c r="R30" s="5">
        <v>744270.13544459548</v>
      </c>
      <c r="S30" s="5">
        <v>735682.38762080669</v>
      </c>
      <c r="T30" s="13">
        <v>-1.1538482353129523E-2</v>
      </c>
    </row>
    <row r="31" spans="1:20" x14ac:dyDescent="0.25">
      <c r="A31" s="21" t="s">
        <v>1127</v>
      </c>
      <c r="B31" t="s">
        <v>1128</v>
      </c>
      <c r="C31" s="5">
        <v>1826341</v>
      </c>
      <c r="D31" s="5">
        <v>1965210.7298310061</v>
      </c>
      <c r="E31" s="13">
        <v>7.6037130979924414E-2</v>
      </c>
      <c r="F31" s="5">
        <v>76824</v>
      </c>
      <c r="G31" s="5">
        <v>76824</v>
      </c>
      <c r="H31" s="13">
        <v>0</v>
      </c>
      <c r="I31" s="5">
        <v>23.773052691867125</v>
      </c>
      <c r="J31" s="5">
        <v>25.580687413191271</v>
      </c>
      <c r="K31" s="13">
        <v>7.6037130979924428E-2</v>
      </c>
      <c r="L31" s="5">
        <v>982197</v>
      </c>
      <c r="M31" s="5">
        <v>1125792.491567703</v>
      </c>
      <c r="N31" s="13">
        <v>0.14619825917580992</v>
      </c>
      <c r="O31" s="5">
        <v>2006452.6666666667</v>
      </c>
      <c r="P31" s="5">
        <v>2173515.3245775155</v>
      </c>
      <c r="Q31" s="13">
        <v>8.3262695744719978E-2</v>
      </c>
      <c r="R31" s="5">
        <v>837055.35739495477</v>
      </c>
      <c r="S31" s="5">
        <v>814068.58126224647</v>
      </c>
      <c r="T31" s="13">
        <v>-2.7461476627121399E-2</v>
      </c>
    </row>
    <row r="32" spans="1:20" x14ac:dyDescent="0.25">
      <c r="A32" s="21" t="s">
        <v>1129</v>
      </c>
      <c r="B32" t="s">
        <v>1130</v>
      </c>
      <c r="C32" s="5">
        <v>2700551</v>
      </c>
      <c r="D32" s="5">
        <v>3061371.7127126125</v>
      </c>
      <c r="E32" s="13">
        <v>0.13361003466056093</v>
      </c>
      <c r="F32" s="5">
        <v>109781</v>
      </c>
      <c r="G32" s="5">
        <v>109781</v>
      </c>
      <c r="H32" s="13">
        <v>0</v>
      </c>
      <c r="I32" s="5">
        <v>24.599438882866799</v>
      </c>
      <c r="J32" s="5">
        <v>27.886170764636983</v>
      </c>
      <c r="K32" s="13">
        <v>0.13361003466056096</v>
      </c>
      <c r="L32" s="5">
        <v>2401222</v>
      </c>
      <c r="M32" s="5">
        <v>2745189.9406217253</v>
      </c>
      <c r="N32" s="13">
        <v>0.14324703864187704</v>
      </c>
      <c r="O32" s="5">
        <v>3333226</v>
      </c>
      <c r="P32" s="5">
        <v>3602602.7817815309</v>
      </c>
      <c r="Q32" s="13">
        <v>8.0815636797964177E-2</v>
      </c>
      <c r="R32" s="5">
        <v>422108.15813633054</v>
      </c>
      <c r="S32" s="5">
        <v>375288.43991461478</v>
      </c>
      <c r="T32" s="13">
        <v>-0.11091877121833346</v>
      </c>
    </row>
    <row r="33" spans="1:20" x14ac:dyDescent="0.25">
      <c r="A33" s="21" t="s">
        <v>1131</v>
      </c>
      <c r="B33" t="s">
        <v>1132</v>
      </c>
      <c r="C33" s="5">
        <v>1316470</v>
      </c>
      <c r="D33" s="5">
        <v>1357975.005331666</v>
      </c>
      <c r="E33" s="13">
        <v>3.1527498030084984E-2</v>
      </c>
      <c r="F33" s="5">
        <v>8953</v>
      </c>
      <c r="G33" s="5">
        <v>8953</v>
      </c>
      <c r="H33" s="13">
        <v>0</v>
      </c>
      <c r="I33" s="5">
        <v>147.04233217915782</v>
      </c>
      <c r="J33" s="5">
        <v>151.67820901727532</v>
      </c>
      <c r="K33" s="13">
        <v>3.1527498030084963E-2</v>
      </c>
      <c r="L33" s="5">
        <v>623168</v>
      </c>
      <c r="M33" s="5">
        <v>652390.51004178356</v>
      </c>
      <c r="N33" s="13">
        <v>4.6893470206723652E-2</v>
      </c>
      <c r="O33" s="5">
        <v>1388538.3333333333</v>
      </c>
      <c r="P33" s="5">
        <v>1420232.5133291651</v>
      </c>
      <c r="Q33" s="13">
        <v>2.2825570771061513E-2</v>
      </c>
      <c r="R33" s="5">
        <v>711725.7429348235</v>
      </c>
      <c r="S33" s="5">
        <v>722910.7366508469</v>
      </c>
      <c r="T33" s="13">
        <v>1.5715314258413254E-2</v>
      </c>
    </row>
    <row r="34" spans="1:20" x14ac:dyDescent="0.25">
      <c r="A34" s="21" t="s">
        <v>1133</v>
      </c>
      <c r="B34" t="s">
        <v>1134</v>
      </c>
      <c r="C34" s="5">
        <v>8791894</v>
      </c>
      <c r="D34" s="5">
        <v>9002071.5438699331</v>
      </c>
      <c r="E34" s="13">
        <v>2.3905832334868132E-2</v>
      </c>
      <c r="F34" s="5">
        <v>7354</v>
      </c>
      <c r="G34" s="5">
        <v>7354</v>
      </c>
      <c r="H34" s="13">
        <v>0</v>
      </c>
      <c r="I34" s="5">
        <v>1195.5254283383192</v>
      </c>
      <c r="J34" s="5">
        <v>1224.1054587802466</v>
      </c>
      <c r="K34" s="13">
        <v>2.390583233486826E-2</v>
      </c>
      <c r="L34" s="5">
        <v>8109908</v>
      </c>
      <c r="M34" s="5">
        <v>8212810.6250782777</v>
      </c>
      <c r="N34" s="13">
        <v>1.268850708026252E-2</v>
      </c>
      <c r="O34" s="5">
        <v>8942387.333333334</v>
      </c>
      <c r="P34" s="5">
        <v>9317337.8596748337</v>
      </c>
      <c r="Q34" s="13">
        <v>4.1929577904084643E-2</v>
      </c>
      <c r="R34" s="5">
        <v>842898.37818748131</v>
      </c>
      <c r="S34" s="5">
        <v>958138.19758163928</v>
      </c>
      <c r="T34" s="13">
        <v>0.13671852073314322</v>
      </c>
    </row>
    <row r="35" spans="1:20" x14ac:dyDescent="0.25">
      <c r="A35" s="21" t="s">
        <v>1135</v>
      </c>
      <c r="B35" t="s">
        <v>1136</v>
      </c>
      <c r="C35" s="5">
        <v>2059179</v>
      </c>
      <c r="D35" s="5">
        <v>2127211.4131962387</v>
      </c>
      <c r="E35" s="13">
        <v>3.3038610628915062E-2</v>
      </c>
      <c r="F35" s="5">
        <v>121298</v>
      </c>
      <c r="G35" s="5">
        <v>121298</v>
      </c>
      <c r="H35" s="13">
        <v>0</v>
      </c>
      <c r="I35" s="5">
        <v>16.976199112928491</v>
      </c>
      <c r="J35" s="5">
        <v>17.537069145379469</v>
      </c>
      <c r="K35" s="13">
        <v>3.3038610628915097E-2</v>
      </c>
      <c r="L35" s="5">
        <v>1106721</v>
      </c>
      <c r="M35" s="5">
        <v>1231891.6008765935</v>
      </c>
      <c r="N35" s="13">
        <v>0.11310041182610026</v>
      </c>
      <c r="O35" s="5">
        <v>2121929</v>
      </c>
      <c r="P35" s="5">
        <v>2229260.0329905967</v>
      </c>
      <c r="Q35" s="13">
        <v>5.0581821064982248E-2</v>
      </c>
      <c r="R35" s="5">
        <v>866750.71847946569</v>
      </c>
      <c r="S35" s="5">
        <v>798985.79222628719</v>
      </c>
      <c r="T35" s="13">
        <v>-7.8182717139315447E-2</v>
      </c>
    </row>
    <row r="36" spans="1:20" x14ac:dyDescent="0.25">
      <c r="A36" s="21" t="s">
        <v>1137</v>
      </c>
      <c r="B36" t="s">
        <v>1138</v>
      </c>
      <c r="C36" s="5">
        <v>19378102</v>
      </c>
      <c r="D36" s="5">
        <v>19940610.486117538</v>
      </c>
      <c r="E36" s="13">
        <v>2.9028048573463906E-2</v>
      </c>
      <c r="F36" s="5">
        <v>47126</v>
      </c>
      <c r="G36" s="5">
        <v>47126</v>
      </c>
      <c r="H36" s="13">
        <v>0</v>
      </c>
      <c r="I36" s="5">
        <v>411.19768280779186</v>
      </c>
      <c r="J36" s="5">
        <v>423.13394911763226</v>
      </c>
      <c r="K36" s="13">
        <v>2.9028048573463919E-2</v>
      </c>
      <c r="L36" s="5">
        <v>16018144</v>
      </c>
      <c r="M36" s="5">
        <v>16763724.29888422</v>
      </c>
      <c r="N36" s="13">
        <v>4.6545985532669726E-2</v>
      </c>
      <c r="O36" s="5">
        <v>19503867</v>
      </c>
      <c r="P36" s="5">
        <v>20784373.215293847</v>
      </c>
      <c r="Q36" s="13">
        <v>6.5653965713253021E-2</v>
      </c>
      <c r="R36" s="5">
        <v>3085350.2808499783</v>
      </c>
      <c r="S36" s="5">
        <v>2872594.8353931764</v>
      </c>
      <c r="T36" s="13">
        <v>-6.8956658431077802E-2</v>
      </c>
    </row>
    <row r="37" spans="1:20" x14ac:dyDescent="0.25">
      <c r="A37" s="21" t="s">
        <v>1139</v>
      </c>
      <c r="B37" t="s">
        <v>1140</v>
      </c>
      <c r="C37" s="5">
        <v>9535483</v>
      </c>
      <c r="D37" s="5">
        <v>10622052.114240577</v>
      </c>
      <c r="E37" s="13">
        <v>0.1139500866647843</v>
      </c>
      <c r="F37" s="5">
        <v>48618</v>
      </c>
      <c r="G37" s="5">
        <v>48618</v>
      </c>
      <c r="H37" s="13">
        <v>0</v>
      </c>
      <c r="I37" s="5">
        <v>196.13071290468551</v>
      </c>
      <c r="J37" s="5">
        <v>218.47982463780036</v>
      </c>
      <c r="K37" s="13">
        <v>0.11395008666478436</v>
      </c>
      <c r="L37" s="5">
        <v>5232799</v>
      </c>
      <c r="M37" s="5">
        <v>6233657.1071750149</v>
      </c>
      <c r="N37" s="13">
        <v>0.19126630072644007</v>
      </c>
      <c r="O37" s="5">
        <v>11123151.333333334</v>
      </c>
      <c r="P37" s="5">
        <v>12251905.785601445</v>
      </c>
      <c r="Q37" s="13">
        <v>0.10147793718184096</v>
      </c>
      <c r="R37" s="5">
        <v>4432267.5698320828</v>
      </c>
      <c r="S37" s="5">
        <v>4362214.416642555</v>
      </c>
      <c r="T37" s="13">
        <v>-1.5805262675552274E-2</v>
      </c>
    </row>
    <row r="38" spans="1:20" x14ac:dyDescent="0.25">
      <c r="A38" s="21" t="s">
        <v>1141</v>
      </c>
      <c r="B38" t="s">
        <v>1142</v>
      </c>
      <c r="C38" s="5">
        <v>672591</v>
      </c>
      <c r="D38" s="5">
        <v>819741.67843421118</v>
      </c>
      <c r="E38" s="13">
        <v>0.21878181306947489</v>
      </c>
      <c r="F38" s="5">
        <v>69001</v>
      </c>
      <c r="G38" s="5">
        <v>69001</v>
      </c>
      <c r="H38" s="13">
        <v>0</v>
      </c>
      <c r="I38" s="5">
        <v>9.7475543832698079</v>
      </c>
      <c r="J38" s="5">
        <v>11.880142004234884</v>
      </c>
      <c r="K38" s="13">
        <v>0.21878181306947489</v>
      </c>
      <c r="L38" s="5">
        <v>269056</v>
      </c>
      <c r="M38" s="5">
        <v>390136.13238000008</v>
      </c>
      <c r="N38" s="13">
        <v>0.45001833216876813</v>
      </c>
      <c r="O38" s="5">
        <v>821709.33333333337</v>
      </c>
      <c r="P38" s="5">
        <v>1040467.696085528</v>
      </c>
      <c r="Q38" s="13">
        <v>0.26622353413558397</v>
      </c>
      <c r="R38" s="5">
        <v>449978.00011780951</v>
      </c>
      <c r="S38" s="5">
        <v>430406.30724832875</v>
      </c>
      <c r="T38" s="13">
        <v>-4.3494777221012269E-2</v>
      </c>
    </row>
    <row r="39" spans="1:20" x14ac:dyDescent="0.25">
      <c r="A39" s="21" t="s">
        <v>1143</v>
      </c>
      <c r="B39" t="s">
        <v>1144</v>
      </c>
      <c r="C39" s="5">
        <v>11536504</v>
      </c>
      <c r="D39" s="5">
        <v>11708990.092740048</v>
      </c>
      <c r="E39" s="13">
        <v>1.4951331247321347E-2</v>
      </c>
      <c r="F39" s="5">
        <v>40861</v>
      </c>
      <c r="G39" s="5">
        <v>40861</v>
      </c>
      <c r="H39" s="13">
        <v>0</v>
      </c>
      <c r="I39" s="5">
        <v>282.3353319791488</v>
      </c>
      <c r="J39" s="5">
        <v>286.55662105039153</v>
      </c>
      <c r="K39" s="13">
        <v>1.495133124732145E-2</v>
      </c>
      <c r="L39" s="5">
        <v>7534686</v>
      </c>
      <c r="M39" s="5">
        <v>7800153.31147194</v>
      </c>
      <c r="N39" s="13">
        <v>3.5232697350883635E-2</v>
      </c>
      <c r="O39" s="5">
        <v>11790830.666666666</v>
      </c>
      <c r="P39" s="5">
        <v>11967719.231850119</v>
      </c>
      <c r="Q39" s="13">
        <v>1.5002214024116814E-2</v>
      </c>
      <c r="R39" s="5">
        <v>3862346.1719021611</v>
      </c>
      <c r="S39" s="5">
        <v>3760923.2850027438</v>
      </c>
      <c r="T39" s="13">
        <v>-2.6259398403294248E-2</v>
      </c>
    </row>
    <row r="40" spans="1:20" x14ac:dyDescent="0.25">
      <c r="A40" s="21" t="s">
        <v>1145</v>
      </c>
      <c r="B40" t="s">
        <v>1146</v>
      </c>
      <c r="C40" s="5">
        <v>3751351</v>
      </c>
      <c r="D40" s="5">
        <v>4051651.31867777</v>
      </c>
      <c r="E40" s="13">
        <v>8.0051245185473172E-2</v>
      </c>
      <c r="F40" s="5">
        <v>68595</v>
      </c>
      <c r="G40" s="5">
        <v>68595</v>
      </c>
      <c r="H40" s="13">
        <v>0</v>
      </c>
      <c r="I40" s="5">
        <v>54.68840294482105</v>
      </c>
      <c r="J40" s="5">
        <v>59.066277697758878</v>
      </c>
      <c r="K40" s="13">
        <v>8.0051245185473269E-2</v>
      </c>
      <c r="L40" s="5">
        <v>1717572</v>
      </c>
      <c r="M40" s="5">
        <v>2057117.1050955504</v>
      </c>
      <c r="N40" s="13">
        <v>0.19768900814379275</v>
      </c>
      <c r="O40" s="5">
        <v>4094051</v>
      </c>
      <c r="P40" s="5">
        <v>4502101.7966944249</v>
      </c>
      <c r="Q40" s="13">
        <v>9.9669202140966223E-2</v>
      </c>
      <c r="R40" s="5">
        <v>1974911.8203733293</v>
      </c>
      <c r="S40" s="5">
        <v>1879508.3778714365</v>
      </c>
      <c r="T40" s="13">
        <v>-4.8307697345118993E-2</v>
      </c>
    </row>
    <row r="41" spans="1:20" x14ac:dyDescent="0.25">
      <c r="A41" s="21" t="s">
        <v>1147</v>
      </c>
      <c r="B41" t="s">
        <v>1148</v>
      </c>
      <c r="C41" s="5">
        <v>3831074</v>
      </c>
      <c r="D41" s="5">
        <v>4245976.1786762476</v>
      </c>
      <c r="E41" s="13">
        <v>0.10829918155489755</v>
      </c>
      <c r="F41" s="5">
        <v>95988</v>
      </c>
      <c r="G41" s="5">
        <v>95988</v>
      </c>
      <c r="H41" s="13">
        <v>0</v>
      </c>
      <c r="I41" s="5">
        <v>39.912009834562653</v>
      </c>
      <c r="J41" s="5">
        <v>44.234447833856812</v>
      </c>
      <c r="K41" s="13">
        <v>0.10829918155489759</v>
      </c>
      <c r="L41" s="5">
        <v>2393393</v>
      </c>
      <c r="M41" s="5">
        <v>2740147.0206616493</v>
      </c>
      <c r="N41" s="13">
        <v>0.14487968363810261</v>
      </c>
      <c r="O41" s="5">
        <v>4475512.333333333</v>
      </c>
      <c r="P41" s="5">
        <v>4868329.446690619</v>
      </c>
      <c r="Q41" s="13">
        <v>8.7770311888453287E-2</v>
      </c>
      <c r="R41" s="5">
        <v>1539903.2370218989</v>
      </c>
      <c r="S41" s="5">
        <v>1575969.2713863559</v>
      </c>
      <c r="T41" s="13">
        <v>2.3420974446554863E-2</v>
      </c>
    </row>
    <row r="42" spans="1:20" x14ac:dyDescent="0.25">
      <c r="A42" s="21" t="s">
        <v>1149</v>
      </c>
      <c r="B42" t="s">
        <v>1150</v>
      </c>
      <c r="C42" s="5">
        <v>12702379</v>
      </c>
      <c r="D42" s="5">
        <v>12885785.054362489</v>
      </c>
      <c r="E42" s="13">
        <v>1.4438716901966861E-2</v>
      </c>
      <c r="F42" s="5">
        <v>44743</v>
      </c>
      <c r="G42" s="5">
        <v>44743</v>
      </c>
      <c r="H42" s="13">
        <v>0</v>
      </c>
      <c r="I42" s="5">
        <v>283.8964530764589</v>
      </c>
      <c r="J42" s="5">
        <v>287.99555359190242</v>
      </c>
      <c r="K42" s="13">
        <v>1.4438716901966915E-2</v>
      </c>
      <c r="L42" s="5">
        <v>8977537</v>
      </c>
      <c r="M42" s="5">
        <v>9258710.100637747</v>
      </c>
      <c r="N42" s="13">
        <v>3.131962593278613E-2</v>
      </c>
      <c r="O42" s="5">
        <v>12868395.666666666</v>
      </c>
      <c r="P42" s="5">
        <v>13160894.135906223</v>
      </c>
      <c r="Q42" s="13">
        <v>2.2729987235100599E-2</v>
      </c>
      <c r="R42" s="5">
        <v>3578191.4305871129</v>
      </c>
      <c r="S42" s="5">
        <v>3472335.5286442954</v>
      </c>
      <c r="T42" s="13">
        <v>-2.958363295991924E-2</v>
      </c>
    </row>
    <row r="43" spans="1:20" x14ac:dyDescent="0.25">
      <c r="A43" s="21" t="s">
        <v>1151</v>
      </c>
      <c r="B43" t="s">
        <v>1152</v>
      </c>
      <c r="C43" s="5">
        <v>1052567</v>
      </c>
      <c r="D43" s="5">
        <v>1055874.150718326</v>
      </c>
      <c r="E43" s="13">
        <v>3.1419859432473009E-3</v>
      </c>
      <c r="F43" s="5">
        <v>1034</v>
      </c>
      <c r="G43" s="5">
        <v>1034</v>
      </c>
      <c r="H43" s="13">
        <v>0</v>
      </c>
      <c r="I43" s="5">
        <v>1017.9564796905222</v>
      </c>
      <c r="J43" s="5">
        <v>1021.1548846405474</v>
      </c>
      <c r="K43" s="13">
        <v>3.1419859432473512E-3</v>
      </c>
      <c r="L43" s="5">
        <v>952101</v>
      </c>
      <c r="M43" s="5">
        <v>953499.96609381307</v>
      </c>
      <c r="N43" s="13">
        <v>1.4693463128523856E-3</v>
      </c>
      <c r="O43" s="5">
        <v>1063890.3333333333</v>
      </c>
      <c r="P43" s="5">
        <v>1060834.8767958148</v>
      </c>
      <c r="Q43" s="13">
        <v>-2.8719656921265546E-3</v>
      </c>
      <c r="R43" s="5">
        <v>103328.27693676937</v>
      </c>
      <c r="S43" s="5">
        <v>105255.16659525338</v>
      </c>
      <c r="T43" s="13">
        <v>1.8648231787153004E-2</v>
      </c>
    </row>
    <row r="44" spans="1:20" x14ac:dyDescent="0.25">
      <c r="A44" s="21" t="s">
        <v>1153</v>
      </c>
      <c r="B44" t="s">
        <v>1154</v>
      </c>
      <c r="C44" s="5">
        <v>4625364</v>
      </c>
      <c r="D44" s="5">
        <v>5189029.5955347857</v>
      </c>
      <c r="E44" s="13">
        <v>0.121864051247596</v>
      </c>
      <c r="F44" s="5">
        <v>30061</v>
      </c>
      <c r="G44" s="5">
        <v>30061</v>
      </c>
      <c r="H44" s="13">
        <v>0</v>
      </c>
      <c r="I44" s="5">
        <v>153.86593925684443</v>
      </c>
      <c r="J44" s="5">
        <v>172.6166659637</v>
      </c>
      <c r="K44" s="13">
        <v>0.12186405124759594</v>
      </c>
      <c r="L44" s="5">
        <v>2580045</v>
      </c>
      <c r="M44" s="5">
        <v>3192848.7967371019</v>
      </c>
      <c r="N44" s="13">
        <v>0.23751670871519756</v>
      </c>
      <c r="O44" s="5">
        <v>5497614</v>
      </c>
      <c r="P44" s="5">
        <v>6034527.9888369646</v>
      </c>
      <c r="Q44" s="13">
        <v>9.7663093268637008E-2</v>
      </c>
      <c r="R44" s="5">
        <v>1975811.410629876</v>
      </c>
      <c r="S44" s="5">
        <v>1802800.3091603178</v>
      </c>
      <c r="T44" s="13">
        <v>-8.7564582600726748E-2</v>
      </c>
    </row>
    <row r="45" spans="1:20" x14ac:dyDescent="0.25">
      <c r="A45" s="21" t="s">
        <v>1155</v>
      </c>
      <c r="B45" t="s">
        <v>1156</v>
      </c>
      <c r="C45" s="5">
        <v>814180</v>
      </c>
      <c r="D45" s="5">
        <v>905393.06885032763</v>
      </c>
      <c r="E45" s="13">
        <v>0.11203059378801694</v>
      </c>
      <c r="F45" s="5">
        <v>75811</v>
      </c>
      <c r="G45" s="5">
        <v>75811</v>
      </c>
      <c r="H45" s="13">
        <v>0</v>
      </c>
      <c r="I45" s="5">
        <v>10.739602432364697</v>
      </c>
      <c r="J45" s="5">
        <v>11.942766469909744</v>
      </c>
      <c r="K45" s="13">
        <v>0.11203059378801687</v>
      </c>
      <c r="L45" s="5">
        <v>243587</v>
      </c>
      <c r="M45" s="5">
        <v>293024.2336566092</v>
      </c>
      <c r="N45" s="13">
        <v>0.2029551398744974</v>
      </c>
      <c r="O45" s="5">
        <v>931645</v>
      </c>
      <c r="P45" s="5">
        <v>1042212.6721258191</v>
      </c>
      <c r="Q45" s="13">
        <v>0.11868004671931813</v>
      </c>
      <c r="R45" s="5">
        <v>633256.75279057678</v>
      </c>
      <c r="S45" s="5">
        <v>666665.26721586497</v>
      </c>
      <c r="T45" s="13">
        <v>5.2756665093686983E-2</v>
      </c>
    </row>
    <row r="46" spans="1:20" x14ac:dyDescent="0.25">
      <c r="A46" s="21" t="s">
        <v>1157</v>
      </c>
      <c r="B46" t="s">
        <v>1158</v>
      </c>
      <c r="C46" s="5">
        <v>6346105</v>
      </c>
      <c r="D46" s="5">
        <v>6878537.9451447595</v>
      </c>
      <c r="E46" s="13">
        <v>8.389917045884987E-2</v>
      </c>
      <c r="F46" s="5">
        <v>41235</v>
      </c>
      <c r="G46" s="5">
        <v>41235</v>
      </c>
      <c r="H46" s="13">
        <v>0</v>
      </c>
      <c r="I46" s="5">
        <v>153.90093367285073</v>
      </c>
      <c r="J46" s="5">
        <v>166.8130943408454</v>
      </c>
      <c r="K46" s="13">
        <v>8.3899170458849995E-2</v>
      </c>
      <c r="L46" s="5">
        <v>3450715</v>
      </c>
      <c r="M46" s="5">
        <v>3926975.8800507043</v>
      </c>
      <c r="N46" s="13">
        <v>0.13801802816248354</v>
      </c>
      <c r="O46" s="5">
        <v>7151220</v>
      </c>
      <c r="P46" s="5">
        <v>7677187.3628618987</v>
      </c>
      <c r="Q46" s="13">
        <v>7.3549319257678936E-2</v>
      </c>
      <c r="R46" s="5">
        <v>2979648.0976410843</v>
      </c>
      <c r="S46" s="5">
        <v>2981612.8642948801</v>
      </c>
      <c r="T46" s="13">
        <v>6.5939553578531142E-4</v>
      </c>
    </row>
    <row r="47" spans="1:20" x14ac:dyDescent="0.25">
      <c r="A47" s="21" t="s">
        <v>1159</v>
      </c>
      <c r="B47" t="s">
        <v>1160</v>
      </c>
      <c r="C47" s="5">
        <v>25145561</v>
      </c>
      <c r="D47" s="5">
        <v>30022356.504336931</v>
      </c>
      <c r="E47" s="13">
        <v>0.19394260101561986</v>
      </c>
      <c r="F47" s="5">
        <v>261232</v>
      </c>
      <c r="G47" s="5">
        <v>261232</v>
      </c>
      <c r="H47" s="13">
        <v>0</v>
      </c>
      <c r="I47" s="5">
        <v>96.257583297605194</v>
      </c>
      <c r="J47" s="5">
        <v>114.92602936982043</v>
      </c>
      <c r="K47" s="13">
        <v>0.1939426010156198</v>
      </c>
      <c r="L47" s="5">
        <v>19002727</v>
      </c>
      <c r="M47" s="5">
        <v>23249298</v>
      </c>
      <c r="N47" s="13">
        <v>0.22347166277766345</v>
      </c>
      <c r="O47" s="5">
        <v>31562761</v>
      </c>
      <c r="P47" s="5">
        <v>37337549.760842323</v>
      </c>
      <c r="Q47" s="13">
        <v>0.18296209133422528</v>
      </c>
      <c r="R47" s="5">
        <v>7088014.4111181647</v>
      </c>
      <c r="S47" s="5">
        <v>7376692.0764423544</v>
      </c>
      <c r="T47" s="13">
        <v>4.0727578780225641E-2</v>
      </c>
    </row>
    <row r="48" spans="1:20" x14ac:dyDescent="0.25">
      <c r="A48" s="21" t="s">
        <v>1161</v>
      </c>
      <c r="B48" t="s">
        <v>1162</v>
      </c>
      <c r="C48" s="5">
        <v>2763885</v>
      </c>
      <c r="D48" s="5">
        <v>3249796.6227581128</v>
      </c>
      <c r="E48" s="13">
        <v>0.17580746766168376</v>
      </c>
      <c r="F48" s="5">
        <v>82170</v>
      </c>
      <c r="G48" s="5">
        <v>82170</v>
      </c>
      <c r="H48" s="13">
        <v>0</v>
      </c>
      <c r="I48" s="5">
        <v>33.636181087988319</v>
      </c>
      <c r="J48" s="5">
        <v>39.549672906877362</v>
      </c>
      <c r="K48" s="13">
        <v>0.17580746766168368</v>
      </c>
      <c r="L48" s="5">
        <v>2243441</v>
      </c>
      <c r="M48" s="5">
        <v>2638553.1015334781</v>
      </c>
      <c r="N48" s="13">
        <v>0.17611878428426606</v>
      </c>
      <c r="O48" s="5">
        <v>3500673.3333333335</v>
      </c>
      <c r="P48" s="5">
        <v>3978664.0568952821</v>
      </c>
      <c r="Q48" s="13">
        <v>0.13654250998244583</v>
      </c>
      <c r="R48" s="5">
        <v>656643.28183694929</v>
      </c>
      <c r="S48" s="5">
        <v>747051.197063801</v>
      </c>
      <c r="T48" s="13">
        <v>0.13768193131274714</v>
      </c>
    </row>
    <row r="49" spans="1:20" x14ac:dyDescent="0.25">
      <c r="A49" s="21" t="s">
        <v>1163</v>
      </c>
      <c r="B49" t="s">
        <v>1164</v>
      </c>
      <c r="C49" s="5">
        <v>625741</v>
      </c>
      <c r="D49" s="5">
        <v>625306.63666905987</v>
      </c>
      <c r="E49" s="13">
        <v>-6.9415833538178555E-4</v>
      </c>
      <c r="F49" s="5">
        <v>9217</v>
      </c>
      <c r="G49" s="5">
        <v>9217</v>
      </c>
      <c r="H49" s="13">
        <v>0</v>
      </c>
      <c r="I49" s="5">
        <v>67.889877400455674</v>
      </c>
      <c r="J49" s="5">
        <v>67.842751076170103</v>
      </c>
      <c r="K49" s="13">
        <v>-6.9415833538174836E-4</v>
      </c>
      <c r="L49" s="5">
        <v>108740</v>
      </c>
      <c r="M49" s="5">
        <v>116618.69749520905</v>
      </c>
      <c r="N49" s="13">
        <v>7.2454455538063761E-2</v>
      </c>
      <c r="O49" s="5">
        <v>622821</v>
      </c>
      <c r="P49" s="5">
        <v>624655.09167264961</v>
      </c>
      <c r="Q49" s="13">
        <v>2.944813473934898E-3</v>
      </c>
      <c r="R49" s="5">
        <v>504531.40876077628</v>
      </c>
      <c r="S49" s="5">
        <v>496239.06779450568</v>
      </c>
      <c r="T49" s="13">
        <v>-1.6435727929482408E-2</v>
      </c>
    </row>
    <row r="50" spans="1:20" x14ac:dyDescent="0.25">
      <c r="A50" s="21" t="s">
        <v>1165</v>
      </c>
      <c r="B50" t="s">
        <v>1166</v>
      </c>
      <c r="C50" s="5">
        <v>8001024</v>
      </c>
      <c r="D50" s="5">
        <v>8772869.0509629436</v>
      </c>
      <c r="E50" s="13">
        <v>9.6468283430088897E-2</v>
      </c>
      <c r="F50" s="5">
        <v>39490</v>
      </c>
      <c r="G50" s="5">
        <v>39490</v>
      </c>
      <c r="H50" s="13">
        <v>0</v>
      </c>
      <c r="I50" s="5">
        <v>202.60886300329199</v>
      </c>
      <c r="J50" s="5">
        <v>222.1541922249416</v>
      </c>
      <c r="K50" s="13">
        <v>9.6468283430088828E-2</v>
      </c>
      <c r="L50" s="5">
        <v>5584039</v>
      </c>
      <c r="M50" s="5">
        <v>6316173.9544980824</v>
      </c>
      <c r="N50" s="13">
        <v>0.13111207756573376</v>
      </c>
      <c r="O50" s="5">
        <v>8891849</v>
      </c>
      <c r="P50" s="5">
        <v>9930636.627407359</v>
      </c>
      <c r="Q50" s="13">
        <v>0.11682470399658822</v>
      </c>
      <c r="R50" s="5">
        <v>2476550.1446972918</v>
      </c>
      <c r="S50" s="5">
        <v>2452434.8277186812</v>
      </c>
      <c r="T50" s="13">
        <v>-9.7374636367632272E-3</v>
      </c>
    </row>
    <row r="51" spans="1:20" x14ac:dyDescent="0.25">
      <c r="A51" s="21" t="s">
        <v>1167</v>
      </c>
      <c r="B51" t="s">
        <v>1168</v>
      </c>
      <c r="C51" s="5">
        <v>6724540</v>
      </c>
      <c r="D51" s="5">
        <v>7690994.1938073728</v>
      </c>
      <c r="E51" s="13">
        <v>0.14372049148452873</v>
      </c>
      <c r="F51" s="5">
        <v>66456</v>
      </c>
      <c r="G51" s="5">
        <v>66456</v>
      </c>
      <c r="H51" s="13">
        <v>0</v>
      </c>
      <c r="I51" s="5">
        <v>101.18785361743109</v>
      </c>
      <c r="J51" s="5">
        <v>115.73062167159283</v>
      </c>
      <c r="K51" s="13">
        <v>0.1437204914845287</v>
      </c>
      <c r="L51" s="5">
        <v>5041475</v>
      </c>
      <c r="M51" s="5">
        <v>5901713.4512094213</v>
      </c>
      <c r="N51" s="13">
        <v>0.17063229535193991</v>
      </c>
      <c r="O51" s="5">
        <v>8208461.666666667</v>
      </c>
      <c r="P51" s="5">
        <v>9140675.4845184311</v>
      </c>
      <c r="Q51" s="13">
        <v>0.11356742051160996</v>
      </c>
      <c r="R51" s="5">
        <v>1842388.6138969287</v>
      </c>
      <c r="S51" s="5">
        <v>1884670.5612061799</v>
      </c>
      <c r="T51" s="13">
        <v>2.2949527038065277E-2</v>
      </c>
    </row>
    <row r="52" spans="1:20" x14ac:dyDescent="0.25">
      <c r="A52" s="21" t="s">
        <v>1169</v>
      </c>
      <c r="B52" t="s">
        <v>1170</v>
      </c>
      <c r="C52" s="5">
        <v>1852994</v>
      </c>
      <c r="D52" s="5">
        <v>1825037.5729093943</v>
      </c>
      <c r="E52" s="13">
        <v>-1.5087165468752581E-2</v>
      </c>
      <c r="F52" s="5">
        <v>24038</v>
      </c>
      <c r="G52" s="5">
        <v>24038</v>
      </c>
      <c r="H52" s="13">
        <v>0</v>
      </c>
      <c r="I52" s="5">
        <v>77.08603045178468</v>
      </c>
      <c r="J52" s="5">
        <v>75.923020755029299</v>
      </c>
      <c r="K52" s="13">
        <v>-1.5087165468752651E-2</v>
      </c>
      <c r="L52" s="5">
        <v>615254</v>
      </c>
      <c r="M52" s="5">
        <v>644378.8071948532</v>
      </c>
      <c r="N52" s="13">
        <v>4.7337859152241514E-2</v>
      </c>
      <c r="O52" s="5">
        <v>1751582.3333333333</v>
      </c>
      <c r="P52" s="5">
        <v>1783102.9322734857</v>
      </c>
      <c r="Q52" s="13">
        <v>1.799549946371487E-2</v>
      </c>
      <c r="R52" s="5">
        <v>1152118.1485718116</v>
      </c>
      <c r="S52" s="5">
        <v>1097243.1621012588</v>
      </c>
      <c r="T52" s="13">
        <v>-4.762965199235597E-2</v>
      </c>
    </row>
    <row r="53" spans="1:20" x14ac:dyDescent="0.25">
      <c r="A53" s="21" t="s">
        <v>1171</v>
      </c>
      <c r="B53" t="s">
        <v>1172</v>
      </c>
      <c r="C53" s="5">
        <v>5686986</v>
      </c>
      <c r="D53" s="5">
        <v>5851826.7019589785</v>
      </c>
      <c r="E53" s="13">
        <v>2.8985600098009483E-2</v>
      </c>
      <c r="F53" s="5">
        <v>54158</v>
      </c>
      <c r="G53" s="5">
        <v>54158</v>
      </c>
      <c r="H53" s="13">
        <v>0</v>
      </c>
      <c r="I53" s="5">
        <v>105.00731193914103</v>
      </c>
      <c r="J53" s="5">
        <v>108.0510118903759</v>
      </c>
      <c r="K53" s="13">
        <v>2.8985600098009406E-2</v>
      </c>
      <c r="L53" s="5">
        <v>3173382</v>
      </c>
      <c r="M53" s="5">
        <v>3318938.0692081326</v>
      </c>
      <c r="N53" s="13">
        <v>4.5867805769407077E-2</v>
      </c>
      <c r="O53" s="5">
        <v>5912732.666666667</v>
      </c>
      <c r="P53" s="5">
        <v>6099087.7548974464</v>
      </c>
      <c r="Q53" s="13">
        <v>3.1517590721015641E-2</v>
      </c>
      <c r="R53" s="5">
        <v>2542530.9491262692</v>
      </c>
      <c r="S53" s="5">
        <v>2556156.3719073343</v>
      </c>
      <c r="T53" s="13">
        <v>5.3589997737283901E-3</v>
      </c>
    </row>
    <row r="54" spans="1:20" x14ac:dyDescent="0.25">
      <c r="A54" s="21" t="s">
        <v>1173</v>
      </c>
      <c r="B54" t="s">
        <v>1174</v>
      </c>
      <c r="C54" s="5">
        <v>563626</v>
      </c>
      <c r="D54" s="5">
        <v>602278.47992778162</v>
      </c>
      <c r="E54" s="13">
        <v>6.8578241471794449E-2</v>
      </c>
      <c r="F54" s="5">
        <v>97093</v>
      </c>
      <c r="G54" s="5">
        <v>97093</v>
      </c>
      <c r="H54" s="13">
        <v>0</v>
      </c>
      <c r="I54" s="5">
        <v>5.805011689823159</v>
      </c>
      <c r="J54" s="5">
        <v>6.2031091832344414</v>
      </c>
      <c r="K54" s="13">
        <v>6.8578241471794504E-2</v>
      </c>
      <c r="L54" s="5">
        <v>138136</v>
      </c>
      <c r="M54" s="5">
        <v>158812.63721505302</v>
      </c>
      <c r="N54" s="13">
        <v>0.14968319058792076</v>
      </c>
      <c r="O54" s="5">
        <v>588847.66666666663</v>
      </c>
      <c r="P54" s="5">
        <v>660257.19981945399</v>
      </c>
      <c r="Q54" s="13">
        <v>0.12126996028874593</v>
      </c>
      <c r="R54" s="5">
        <v>452453.76406909246</v>
      </c>
      <c r="S54" s="5">
        <v>467733.32350823353</v>
      </c>
      <c r="T54" s="13">
        <v>3.3770432810031364E-2</v>
      </c>
    </row>
    <row r="55" spans="1:20" x14ac:dyDescent="0.25">
      <c r="A55" s="21" t="s">
        <v>1175</v>
      </c>
      <c r="B55" t="s">
        <v>1176</v>
      </c>
      <c r="C55" s="5">
        <v>55519</v>
      </c>
      <c r="D55" s="5">
        <v>55519</v>
      </c>
      <c r="E55" s="13">
        <v>0</v>
      </c>
      <c r="F55" s="5">
        <v>76</v>
      </c>
      <c r="G55" s="5">
        <v>76</v>
      </c>
      <c r="H55" s="13">
        <v>0</v>
      </c>
      <c r="I55" s="5">
        <v>730.51315789473688</v>
      </c>
      <c r="J55" s="5">
        <v>730.51315789473688</v>
      </c>
      <c r="K55" s="13">
        <v>0</v>
      </c>
      <c r="L55" s="5">
        <v>0</v>
      </c>
      <c r="M55" s="5">
        <v>0</v>
      </c>
      <c r="N55" s="13" t="s">
        <v>1050</v>
      </c>
      <c r="O55" s="5"/>
      <c r="P55" s="5"/>
      <c r="Q55" s="13" t="s">
        <v>1050</v>
      </c>
      <c r="R55" s="5"/>
      <c r="S55" s="5"/>
      <c r="T55" s="13" t="s">
        <v>1050</v>
      </c>
    </row>
    <row r="56" spans="1:20" x14ac:dyDescent="0.25">
      <c r="A56" s="10" t="s">
        <v>1177</v>
      </c>
      <c r="B56" t="s">
        <v>1178</v>
      </c>
      <c r="C56" s="5">
        <v>159358</v>
      </c>
      <c r="D56" s="5">
        <v>159358</v>
      </c>
      <c r="E56" s="13">
        <v>0</v>
      </c>
      <c r="F56" s="5">
        <v>210</v>
      </c>
      <c r="G56" s="5">
        <v>210</v>
      </c>
      <c r="H56" s="13">
        <v>0</v>
      </c>
      <c r="I56" s="5">
        <v>758.84761904761899</v>
      </c>
      <c r="J56" s="5">
        <v>758.84761904761899</v>
      </c>
      <c r="K56" s="13">
        <v>0</v>
      </c>
      <c r="L56" s="5">
        <v>0</v>
      </c>
      <c r="M56" s="5">
        <v>0</v>
      </c>
      <c r="N56" s="13" t="s">
        <v>1050</v>
      </c>
      <c r="O56" s="5"/>
      <c r="P56" s="5"/>
      <c r="Q56" s="13" t="s">
        <v>1050</v>
      </c>
      <c r="R56" s="5"/>
      <c r="S56" s="5"/>
      <c r="T56" s="13" t="s">
        <v>1050</v>
      </c>
    </row>
    <row r="57" spans="1:20" x14ac:dyDescent="0.25">
      <c r="A57" s="10" t="s">
        <v>1179</v>
      </c>
      <c r="B57" t="s">
        <v>1180</v>
      </c>
      <c r="C57" s="5">
        <v>53883</v>
      </c>
      <c r="D57" s="5">
        <v>53883</v>
      </c>
      <c r="E57" s="13">
        <v>0</v>
      </c>
      <c r="F57" s="5">
        <v>182</v>
      </c>
      <c r="G57" s="5">
        <v>182</v>
      </c>
      <c r="H57" s="13">
        <v>0</v>
      </c>
      <c r="I57" s="5">
        <v>296.06043956043953</v>
      </c>
      <c r="J57" s="5">
        <v>296.06043956043953</v>
      </c>
      <c r="K57" s="13">
        <v>0</v>
      </c>
      <c r="L57" s="5">
        <v>0</v>
      </c>
      <c r="M57" s="5">
        <v>0</v>
      </c>
      <c r="N57" s="13" t="s">
        <v>1050</v>
      </c>
      <c r="O57" s="5"/>
      <c r="P57" s="5"/>
      <c r="Q57" s="13" t="s">
        <v>1050</v>
      </c>
      <c r="R57" s="5"/>
      <c r="S57" s="5"/>
      <c r="T57" s="13" t="s">
        <v>1050</v>
      </c>
    </row>
    <row r="58" spans="1:20" x14ac:dyDescent="0.25">
      <c r="A58" s="10" t="s">
        <v>1181</v>
      </c>
      <c r="B58" t="s">
        <v>1182</v>
      </c>
      <c r="C58" s="5">
        <v>3725789</v>
      </c>
      <c r="D58" s="5">
        <v>3202862.7620526673</v>
      </c>
      <c r="E58" s="13">
        <v>-0.14035315417682875</v>
      </c>
      <c r="F58" s="5">
        <v>3424</v>
      </c>
      <c r="G58" s="5">
        <v>3424</v>
      </c>
      <c r="H58" s="13">
        <v>0</v>
      </c>
      <c r="I58" s="5">
        <v>1088.1393107476636</v>
      </c>
      <c r="J58" s="5">
        <v>935.4155263004285</v>
      </c>
      <c r="K58" s="13">
        <v>-0.14035315417682881</v>
      </c>
      <c r="L58" s="5">
        <v>3379977</v>
      </c>
      <c r="M58" s="5">
        <v>2928941.0537104062</v>
      </c>
      <c r="N58" s="13">
        <v>-0.13344349570709912</v>
      </c>
      <c r="O58" s="5"/>
      <c r="P58" s="5"/>
      <c r="Q58" s="13" t="s">
        <v>1050</v>
      </c>
      <c r="R58" s="5"/>
      <c r="S58" s="5"/>
      <c r="T58" s="13" t="s">
        <v>1050</v>
      </c>
    </row>
    <row r="59" spans="1:20" x14ac:dyDescent="0.25">
      <c r="A59" s="10" t="s">
        <v>1183</v>
      </c>
      <c r="B59" t="s">
        <v>1184</v>
      </c>
      <c r="C59" s="5">
        <v>106405</v>
      </c>
      <c r="D59" s="5">
        <v>106405</v>
      </c>
      <c r="E59" s="13">
        <v>0</v>
      </c>
      <c r="F59" s="5">
        <v>134</v>
      </c>
      <c r="G59" s="5">
        <v>134</v>
      </c>
      <c r="H59" s="13">
        <v>0</v>
      </c>
      <c r="I59" s="5">
        <v>794.06716417910445</v>
      </c>
      <c r="J59" s="5">
        <v>794.06716417910445</v>
      </c>
      <c r="K59" s="13">
        <v>0</v>
      </c>
      <c r="L59" s="5">
        <v>106405</v>
      </c>
      <c r="M59" s="5">
        <v>106405</v>
      </c>
      <c r="N59" s="13">
        <v>0</v>
      </c>
      <c r="O59" s="5"/>
      <c r="P59" s="5"/>
      <c r="Q59" s="13" t="s">
        <v>1050</v>
      </c>
      <c r="R59" s="5"/>
      <c r="S59" s="5"/>
      <c r="T59" s="13" t="s">
        <v>1050</v>
      </c>
    </row>
    <row r="61" spans="1:20" ht="15.75" thickBot="1" x14ac:dyDescent="0.3">
      <c r="A61" s="42"/>
      <c r="B61" s="42" t="s">
        <v>1047</v>
      </c>
      <c r="C61" s="43">
        <f>SUM(C4:C59)</f>
        <v>312846492</v>
      </c>
      <c r="D61" s="43">
        <f>SUM(D4:D59)</f>
        <v>337529730.42285478</v>
      </c>
      <c r="E61" s="44">
        <f>IFERROR((D61-C61)/C61,"")</f>
        <v>7.889888189270404E-2</v>
      </c>
      <c r="F61" s="43">
        <f>SUM(F4:F59)</f>
        <v>3535933</v>
      </c>
      <c r="G61" s="43">
        <f>SUM(G4:G59)</f>
        <v>3535933</v>
      </c>
      <c r="H61" s="44">
        <f>IFERROR((G61-F61)/F61,"")</f>
        <v>0</v>
      </c>
      <c r="I61" s="43">
        <f>C61/F61</f>
        <v>88.476363098508941</v>
      </c>
      <c r="J61" s="43">
        <f>D61/G61</f>
        <v>95.457049220914186</v>
      </c>
      <c r="K61" s="44">
        <f>IFERROR((J61-I61)/I61,"")</f>
        <v>7.8898881892703929E-2</v>
      </c>
      <c r="L61" s="43">
        <f>SUM(L4:L59)</f>
        <v>223673275</v>
      </c>
      <c r="M61" s="43">
        <f>SUM(M4:M59)</f>
        <v>247489202.20285559</v>
      </c>
      <c r="N61" s="44">
        <f>IFERROR((M61-L61)/L61,"")</f>
        <v>0.10647640940946382</v>
      </c>
      <c r="O61" s="43">
        <f>SUM(O4:O59)</f>
        <v>340460413.33333337</v>
      </c>
      <c r="P61" s="43">
        <f>SUM(P4:P59)</f>
        <v>370717185.56708735</v>
      </c>
      <c r="Q61" s="44">
        <f>IFERROR((P61-O61)/O61,"")</f>
        <v>8.8870162429517438E-2</v>
      </c>
      <c r="R61" s="43">
        <f>SUM(R3:R58)</f>
        <v>90323157.650021568</v>
      </c>
      <c r="S61" s="43">
        <f>SUM(S3:S58)</f>
        <v>89273733.198872328</v>
      </c>
      <c r="T61" s="44">
        <f>IFERROR((S61-R61)/R61,"")</f>
        <v>-1.1618553629573971E-2</v>
      </c>
    </row>
    <row r="62" spans="1:20" ht="15.75" thickBot="1" x14ac:dyDescent="0.3">
      <c r="A62" s="42"/>
      <c r="B62" s="42" t="s">
        <v>2087</v>
      </c>
      <c r="C62" s="43">
        <f>SUM(C4:C54)</f>
        <v>308745538</v>
      </c>
      <c r="D62" s="43">
        <f>SUM(D4:D54)</f>
        <v>333951702.66080213</v>
      </c>
      <c r="E62" s="44">
        <f>IFERROR((D62-C62)/C62,"")</f>
        <v>8.1640579566212637E-2</v>
      </c>
      <c r="F62" s="43">
        <f>SUM(F4:F54)</f>
        <v>3531907</v>
      </c>
      <c r="G62" s="43">
        <f>SUM(G4:G54)</f>
        <v>3531907</v>
      </c>
      <c r="H62" s="44">
        <f>IFERROR((G62-F62)/F62,"")</f>
        <v>0</v>
      </c>
      <c r="I62" s="43">
        <f>C62/F62</f>
        <v>87.416100707068452</v>
      </c>
      <c r="J62" s="43">
        <f>D62/G62</f>
        <v>94.552801832211927</v>
      </c>
      <c r="K62" s="44">
        <f>IFERROR((J62-I62)/I62,"")</f>
        <v>8.1640579566212595E-2</v>
      </c>
      <c r="L62" s="43">
        <f>SUM(L4:L54)</f>
        <v>220186893</v>
      </c>
      <c r="M62" s="43">
        <f>SUM(M4:M54)</f>
        <v>244453856.14914519</v>
      </c>
      <c r="N62" s="44">
        <f>IFERROR((M62-L62)/L62,"")</f>
        <v>0.11021075241361068</v>
      </c>
      <c r="O62" s="43">
        <f>SUM(O4:O54)</f>
        <v>340460413.33333337</v>
      </c>
      <c r="P62" s="43">
        <f>SUM(P4:P54)</f>
        <v>370717185.56708735</v>
      </c>
      <c r="Q62" s="44">
        <f>IFERROR((P62-O62)/O62,"")</f>
        <v>8.8870162429517438E-2</v>
      </c>
      <c r="R62" s="43">
        <f>SUM(R4:R54)</f>
        <v>90323157.650021568</v>
      </c>
      <c r="S62" s="43">
        <f>SUM(S4:S54)</f>
        <v>89273733.198872328</v>
      </c>
      <c r="T62" s="44">
        <f>IFERROR((S62-R62)/R62,"")</f>
        <v>-1.1618553629573971E-2</v>
      </c>
    </row>
    <row r="63" spans="1:20" x14ac:dyDescent="0.25">
      <c r="A63" s="50" t="s">
        <v>2088</v>
      </c>
      <c r="R63" s="18"/>
      <c r="S63" s="18"/>
      <c r="T63" s="17"/>
    </row>
    <row r="64" spans="1:20" x14ac:dyDescent="0.25">
      <c r="R64" s="18"/>
      <c r="S64" s="18"/>
      <c r="T64" s="17"/>
    </row>
    <row r="65" spans="2:20" x14ac:dyDescent="0.25">
      <c r="R65" s="18"/>
      <c r="S65" s="18"/>
      <c r="T65" s="17"/>
    </row>
    <row r="66" spans="2:20" x14ac:dyDescent="0.25">
      <c r="R66" s="18"/>
      <c r="S66" s="18"/>
      <c r="T66" s="17"/>
    </row>
    <row r="67" spans="2:20" x14ac:dyDescent="0.25">
      <c r="B67" s="17" t="s">
        <v>1048</v>
      </c>
      <c r="C67" s="18">
        <v>312846492</v>
      </c>
      <c r="D67" s="18">
        <v>337529730.42285478</v>
      </c>
      <c r="E67" s="17"/>
      <c r="F67" s="18">
        <v>3535933</v>
      </c>
      <c r="G67" s="18">
        <v>3535933</v>
      </c>
      <c r="H67" s="17"/>
      <c r="I67" s="18">
        <f>C67/F67</f>
        <v>88.476363098508941</v>
      </c>
      <c r="J67" s="18">
        <f>D67/G67</f>
        <v>95.457049220914186</v>
      </c>
      <c r="K67" s="17"/>
      <c r="L67" s="18">
        <v>223673275</v>
      </c>
      <c r="M67" s="18">
        <v>247489202.20285559</v>
      </c>
      <c r="N67" s="17"/>
      <c r="O67" s="18">
        <v>340460413.33333337</v>
      </c>
      <c r="P67" s="18">
        <v>370717185.56708735</v>
      </c>
      <c r="Q67" s="17"/>
      <c r="R67" s="18">
        <v>90323157.650021568</v>
      </c>
      <c r="S67" s="18">
        <v>89273733.198872328</v>
      </c>
      <c r="T67" s="8"/>
    </row>
    <row r="68" spans="2:20" x14ac:dyDescent="0.25">
      <c r="B68" s="8" t="s">
        <v>1049</v>
      </c>
      <c r="C68" s="9">
        <f>C67-C61</f>
        <v>0</v>
      </c>
      <c r="D68" s="9">
        <f>D67-D61</f>
        <v>0</v>
      </c>
      <c r="E68" s="8"/>
      <c r="F68" s="9">
        <f>F67-F61</f>
        <v>0</v>
      </c>
      <c r="G68" s="9">
        <f>G67-G61</f>
        <v>0</v>
      </c>
      <c r="H68" s="8"/>
      <c r="I68" s="9">
        <f>I67-I61</f>
        <v>0</v>
      </c>
      <c r="J68" s="9">
        <f>J67-J61</f>
        <v>0</v>
      </c>
      <c r="K68" s="8"/>
      <c r="L68" s="9">
        <f>L67-L61</f>
        <v>0</v>
      </c>
      <c r="M68" s="9">
        <f>M67-M61</f>
        <v>0</v>
      </c>
      <c r="N68" s="8"/>
      <c r="O68" s="9">
        <f>O67-O61</f>
        <v>0</v>
      </c>
      <c r="P68" s="9">
        <f>P67-P61</f>
        <v>0</v>
      </c>
      <c r="Q68" s="8"/>
      <c r="R68" s="9">
        <f>R67-R61</f>
        <v>0</v>
      </c>
      <c r="S68" s="9">
        <f>S67-S61</f>
        <v>0</v>
      </c>
      <c r="T68" s="8"/>
    </row>
    <row r="70" spans="2:20" x14ac:dyDescent="0.25">
      <c r="B70" t="s">
        <v>2086</v>
      </c>
    </row>
  </sheetData>
  <autoFilter ref="A3:T59" xr:uid="{D5E5946A-AFBB-4BF4-B16E-3FA01B750380}">
    <sortState xmlns:xlrd2="http://schemas.microsoft.com/office/spreadsheetml/2017/richdata2" ref="A4:T59">
      <sortCondition ref="A3:A59"/>
    </sortState>
  </autoFilter>
  <mergeCells count="6">
    <mergeCell ref="C2:E2"/>
    <mergeCell ref="R2:T2"/>
    <mergeCell ref="F2:H2"/>
    <mergeCell ref="I2:K2"/>
    <mergeCell ref="O2:Q2"/>
    <mergeCell ref="L2:N2"/>
  </mergeCells>
  <conditionalFormatting sqref="C68:D68">
    <cfRule type="cellIs" dxfId="35" priority="10" operator="notEqual">
      <formula>0</formula>
    </cfRule>
  </conditionalFormatting>
  <conditionalFormatting sqref="I68:J68">
    <cfRule type="cellIs" dxfId="34" priority="6" operator="notEqual">
      <formula>0</formula>
    </cfRule>
  </conditionalFormatting>
  <conditionalFormatting sqref="F68:G68">
    <cfRule type="cellIs" dxfId="33" priority="7" operator="notEqual">
      <formula>0</formula>
    </cfRule>
  </conditionalFormatting>
  <conditionalFormatting sqref="O68:P68">
    <cfRule type="cellIs" dxfId="32" priority="5" operator="notEqual">
      <formula>0</formula>
    </cfRule>
  </conditionalFormatting>
  <conditionalFormatting sqref="R68:S68">
    <cfRule type="cellIs" dxfId="31" priority="3" operator="notEqual">
      <formula>0</formula>
    </cfRule>
  </conditionalFormatting>
  <conditionalFormatting sqref="L68:M68">
    <cfRule type="cellIs" dxfId="30" priority="1" operator="not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BC397-D90F-4111-8C49-E1E378D88A62}">
  <dimension ref="A1:W68"/>
  <sheetViews>
    <sheetView zoomScale="85" zoomScaleNormal="85" workbookViewId="0">
      <pane xSplit="2" ySplit="3" topLeftCell="C4" activePane="bottomRight" state="frozen"/>
      <selection pane="topRight" activeCell="C1" sqref="C1"/>
      <selection pane="bottomLeft" activeCell="A4" sqref="A4"/>
      <selection pane="bottomRight" activeCell="K8" sqref="K8"/>
    </sheetView>
  </sheetViews>
  <sheetFormatPr defaultRowHeight="15" x14ac:dyDescent="0.25"/>
  <cols>
    <col min="1" max="1" width="10" customWidth="1"/>
    <col min="2" max="2" width="32.7109375" customWidth="1"/>
    <col min="3" max="3" width="14.5703125" customWidth="1"/>
    <col min="4" max="4" width="14.85546875" customWidth="1"/>
    <col min="6" max="6" width="12.140625" customWidth="1"/>
    <col min="7" max="7" width="14" customWidth="1"/>
    <col min="8" max="8" width="10.85546875" customWidth="1"/>
    <col min="9" max="14" width="13.28515625" customWidth="1"/>
    <col min="15" max="15" width="13.42578125" customWidth="1"/>
    <col min="16" max="16" width="13.85546875" customWidth="1"/>
    <col min="17" max="17" width="12" customWidth="1"/>
    <col min="18" max="18" width="13.42578125" customWidth="1"/>
    <col min="19" max="19" width="13.85546875" customWidth="1"/>
    <col min="21" max="21" width="13.42578125" customWidth="1"/>
    <col min="22" max="22" width="13.85546875" customWidth="1"/>
  </cols>
  <sheetData>
    <row r="1" spans="1:23" x14ac:dyDescent="0.25">
      <c r="C1">
        <v>4</v>
      </c>
      <c r="D1">
        <v>4</v>
      </c>
      <c r="F1">
        <v>5</v>
      </c>
      <c r="G1">
        <v>5</v>
      </c>
      <c r="I1">
        <v>6</v>
      </c>
      <c r="J1">
        <v>6</v>
      </c>
      <c r="L1">
        <v>7</v>
      </c>
      <c r="M1">
        <v>7</v>
      </c>
      <c r="O1">
        <v>8</v>
      </c>
      <c r="P1">
        <v>8</v>
      </c>
      <c r="R1">
        <v>9</v>
      </c>
      <c r="S1">
        <v>9</v>
      </c>
      <c r="U1">
        <v>10</v>
      </c>
      <c r="V1">
        <v>10</v>
      </c>
    </row>
    <row r="2" spans="1:23" ht="36.75" customHeight="1" x14ac:dyDescent="0.25">
      <c r="A2" s="10"/>
      <c r="B2" s="10"/>
      <c r="C2" s="52" t="s">
        <v>1186</v>
      </c>
      <c r="D2" s="52"/>
      <c r="E2" s="52"/>
      <c r="F2" s="52" t="s">
        <v>1194</v>
      </c>
      <c r="G2" s="52"/>
      <c r="H2" s="52"/>
      <c r="I2" s="52" t="s">
        <v>1195</v>
      </c>
      <c r="J2" s="52"/>
      <c r="K2" s="52"/>
      <c r="L2" s="52" t="s">
        <v>1196</v>
      </c>
      <c r="M2" s="52"/>
      <c r="N2" s="52"/>
      <c r="O2" s="52" t="s">
        <v>1197</v>
      </c>
      <c r="P2" s="52"/>
      <c r="Q2" s="52"/>
      <c r="R2" s="52" t="s">
        <v>1198</v>
      </c>
      <c r="S2" s="52"/>
      <c r="T2" s="52"/>
      <c r="U2" s="52" t="s">
        <v>1199</v>
      </c>
      <c r="V2" s="52"/>
      <c r="W2" s="52"/>
    </row>
    <row r="3" spans="1:23" ht="30" x14ac:dyDescent="0.25">
      <c r="A3" s="11" t="s">
        <v>1072</v>
      </c>
      <c r="B3" s="20" t="s">
        <v>1187</v>
      </c>
      <c r="C3" s="15" t="s">
        <v>1042</v>
      </c>
      <c r="D3" s="15" t="s">
        <v>1043</v>
      </c>
      <c r="E3" s="15" t="s">
        <v>1046</v>
      </c>
      <c r="F3" s="15" t="s">
        <v>1042</v>
      </c>
      <c r="G3" s="15" t="s">
        <v>1043</v>
      </c>
      <c r="H3" s="15" t="s">
        <v>1046</v>
      </c>
      <c r="I3" s="15" t="s">
        <v>1042</v>
      </c>
      <c r="J3" s="15" t="s">
        <v>1043</v>
      </c>
      <c r="K3" s="15" t="s">
        <v>1046</v>
      </c>
      <c r="L3" s="15" t="s">
        <v>1042</v>
      </c>
      <c r="M3" s="15" t="s">
        <v>1043</v>
      </c>
      <c r="N3" s="15" t="s">
        <v>1046</v>
      </c>
      <c r="O3" s="15" t="s">
        <v>1042</v>
      </c>
      <c r="P3" s="15" t="s">
        <v>1043</v>
      </c>
      <c r="Q3" s="15" t="s">
        <v>1046</v>
      </c>
      <c r="R3" s="15" t="s">
        <v>1042</v>
      </c>
      <c r="S3" s="15" t="s">
        <v>1043</v>
      </c>
      <c r="T3" s="15" t="s">
        <v>1046</v>
      </c>
      <c r="U3" s="15" t="s">
        <v>1042</v>
      </c>
      <c r="V3" s="15" t="s">
        <v>1043</v>
      </c>
      <c r="W3" s="15" t="s">
        <v>1046</v>
      </c>
    </row>
    <row r="4" spans="1:23" x14ac:dyDescent="0.25">
      <c r="A4" s="21" t="s">
        <v>1073</v>
      </c>
      <c r="B4" t="s">
        <v>1074</v>
      </c>
      <c r="C4" s="5">
        <v>2454432</v>
      </c>
      <c r="D4" s="5">
        <v>2453366.7899931651</v>
      </c>
      <c r="E4" s="13">
        <v>-4.3399450741961446E-4</v>
      </c>
      <c r="F4" s="5">
        <v>48940.38</v>
      </c>
      <c r="G4" s="5">
        <v>48873.03215026806</v>
      </c>
      <c r="H4" s="13">
        <v>-1.3761202861918413E-3</v>
      </c>
      <c r="I4" s="5">
        <v>50.151470013105744</v>
      </c>
      <c r="J4" s="5">
        <v>50.198784115744878</v>
      </c>
      <c r="K4" s="13">
        <v>9.434240437373088E-4</v>
      </c>
      <c r="L4" s="5">
        <v>712630.45930339675</v>
      </c>
      <c r="M4" s="5">
        <v>617299.04959583539</v>
      </c>
      <c r="N4" s="13">
        <v>-0.13377397564615573</v>
      </c>
      <c r="O4" s="5">
        <v>427662.44040777069</v>
      </c>
      <c r="P4" s="5">
        <v>485823.69702957687</v>
      </c>
      <c r="Q4" s="13">
        <v>0.13599804688564693</v>
      </c>
      <c r="R4" s="5">
        <v>263714.07020862028</v>
      </c>
      <c r="S4" s="5">
        <v>248849.22935524408</v>
      </c>
      <c r="T4" s="13">
        <v>-5.6367264900264301E-2</v>
      </c>
      <c r="U4" s="5">
        <v>5837073</v>
      </c>
      <c r="V4" s="5">
        <v>5837073</v>
      </c>
      <c r="W4" s="13">
        <v>0</v>
      </c>
    </row>
    <row r="5" spans="1:23" x14ac:dyDescent="0.25">
      <c r="A5" s="21" t="s">
        <v>1075</v>
      </c>
      <c r="B5" t="s">
        <v>1076</v>
      </c>
      <c r="C5" s="5">
        <v>394475</v>
      </c>
      <c r="D5" s="5">
        <v>375690.82984700531</v>
      </c>
      <c r="E5" s="13">
        <v>-4.7618151094479214E-2</v>
      </c>
      <c r="F5" s="5">
        <v>570500.85</v>
      </c>
      <c r="G5" s="5">
        <v>553357.64800076827</v>
      </c>
      <c r="H5" s="13">
        <v>-3.0049389057407554E-2</v>
      </c>
      <c r="I5" s="5">
        <v>0.69145383394257875</v>
      </c>
      <c r="J5" s="5">
        <v>0.67892949741336861</v>
      </c>
      <c r="K5" s="13">
        <v>-1.811304806540449E-2</v>
      </c>
      <c r="L5" s="5">
        <v>77562</v>
      </c>
      <c r="M5" s="5">
        <v>76852.747020983254</v>
      </c>
      <c r="N5" s="13">
        <v>-9.1443358734528048E-3</v>
      </c>
      <c r="O5" s="5">
        <v>43572</v>
      </c>
      <c r="P5" s="5">
        <v>49256.702956054018</v>
      </c>
      <c r="Q5" s="13">
        <v>0.1304668813929592</v>
      </c>
      <c r="R5" s="5">
        <v>30230</v>
      </c>
      <c r="S5" s="5">
        <v>27789.67933702474</v>
      </c>
      <c r="T5" s="13">
        <v>-8.0725129440134311E-2</v>
      </c>
      <c r="U5" s="5">
        <v>4072666</v>
      </c>
      <c r="V5" s="5">
        <v>3629393.0865723714</v>
      </c>
      <c r="W5" s="13">
        <v>-0.10884096889546763</v>
      </c>
    </row>
    <row r="6" spans="1:23" x14ac:dyDescent="0.25">
      <c r="A6" s="21" t="s">
        <v>1077</v>
      </c>
      <c r="B6" t="s">
        <v>1078</v>
      </c>
      <c r="C6" s="5">
        <v>1274234</v>
      </c>
      <c r="D6" s="5">
        <v>1311844.6721694758</v>
      </c>
      <c r="E6" s="13">
        <v>2.9516299337072952E-2</v>
      </c>
      <c r="F6" s="5">
        <v>111780.7</v>
      </c>
      <c r="G6" s="5">
        <v>111743.73470829183</v>
      </c>
      <c r="H6" s="13">
        <v>-3.3069475954408402E-4</v>
      </c>
      <c r="I6" s="5">
        <v>11.399409737101307</v>
      </c>
      <c r="J6" s="5">
        <v>11.739760404411575</v>
      </c>
      <c r="K6" s="13">
        <v>2.9856867606270831E-2</v>
      </c>
      <c r="L6" s="5">
        <v>396184.65171106043</v>
      </c>
      <c r="M6" s="5">
        <v>312805.03173703281</v>
      </c>
      <c r="N6" s="13">
        <v>-0.2104564616875588</v>
      </c>
      <c r="O6" s="5">
        <v>272006.27975781227</v>
      </c>
      <c r="P6" s="5">
        <v>315232.83857461694</v>
      </c>
      <c r="Q6" s="13">
        <v>0.15891750313740013</v>
      </c>
      <c r="R6" s="5">
        <v>109347.42950608797</v>
      </c>
      <c r="S6" s="5">
        <v>114682.48402389593</v>
      </c>
      <c r="T6" s="13">
        <v>4.878993993645668E-2</v>
      </c>
      <c r="U6" s="5">
        <v>5628984</v>
      </c>
      <c r="V6" s="5">
        <v>5461533</v>
      </c>
      <c r="W6" s="13">
        <v>-2.9747997151883893E-2</v>
      </c>
    </row>
    <row r="7" spans="1:23" x14ac:dyDescent="0.25">
      <c r="A7" s="21" t="s">
        <v>1079</v>
      </c>
      <c r="B7" t="s">
        <v>1080</v>
      </c>
      <c r="C7" s="5">
        <v>1763081</v>
      </c>
      <c r="D7" s="5">
        <v>1798728.7894810294</v>
      </c>
      <c r="E7" s="13">
        <v>2.0219031049072266E-2</v>
      </c>
      <c r="F7" s="5">
        <v>51309.16</v>
      </c>
      <c r="G7" s="5">
        <v>51307.077979900474</v>
      </c>
      <c r="H7" s="13">
        <v>-4.057794162932062E-5</v>
      </c>
      <c r="I7" s="5">
        <v>34.361915104437493</v>
      </c>
      <c r="J7" s="5">
        <v>35.05810231846921</v>
      </c>
      <c r="K7" s="13">
        <v>2.0260431117292744E-2</v>
      </c>
      <c r="L7" s="5">
        <v>529854.02115182439</v>
      </c>
      <c r="M7" s="5">
        <v>499406.30695804284</v>
      </c>
      <c r="N7" s="13">
        <v>-5.7464344854065111E-2</v>
      </c>
      <c r="O7" s="5">
        <v>321756.62100416434</v>
      </c>
      <c r="P7" s="5">
        <v>361367.64044537675</v>
      </c>
      <c r="Q7" s="13">
        <v>0.12310863819240489</v>
      </c>
      <c r="R7" s="5">
        <v>202044.09952960227</v>
      </c>
      <c r="S7" s="5">
        <v>192604.68689923335</v>
      </c>
      <c r="T7" s="13">
        <v>-4.6719565938058594E-2</v>
      </c>
      <c r="U7" s="5">
        <v>12331660</v>
      </c>
      <c r="V7" s="5">
        <v>12556190</v>
      </c>
      <c r="W7" s="13">
        <v>1.820760546430894E-2</v>
      </c>
    </row>
    <row r="8" spans="1:23" x14ac:dyDescent="0.25">
      <c r="A8" s="21" t="s">
        <v>1081</v>
      </c>
      <c r="B8" t="s">
        <v>1082</v>
      </c>
      <c r="C8" s="5">
        <v>3681267</v>
      </c>
      <c r="D8" s="5">
        <v>3635148.2458143458</v>
      </c>
      <c r="E8" s="13">
        <v>-1.2527956865300513E-2</v>
      </c>
      <c r="F8" s="5">
        <v>148476.03</v>
      </c>
      <c r="G8" s="5">
        <v>148287.33396336876</v>
      </c>
      <c r="H8" s="13">
        <v>-1.2708855202502481E-3</v>
      </c>
      <c r="I8" s="5">
        <v>24.793678818055682</v>
      </c>
      <c r="J8" s="5">
        <v>24.514219445824903</v>
      </c>
      <c r="K8" s="13">
        <v>-1.1271395999018347E-2</v>
      </c>
      <c r="L8" s="5">
        <v>1058109.3997721225</v>
      </c>
      <c r="M8" s="5">
        <v>831388.22526379989</v>
      </c>
      <c r="N8" s="13">
        <v>-0.2142700693871068</v>
      </c>
      <c r="O8" s="5">
        <v>644789.07926204149</v>
      </c>
      <c r="P8" s="5">
        <v>748102.33433254459</v>
      </c>
      <c r="Q8" s="13">
        <v>0.16022798523316292</v>
      </c>
      <c r="R8" s="5">
        <v>289765.83639905718</v>
      </c>
      <c r="S8" s="5">
        <v>276338.5396623835</v>
      </c>
      <c r="T8" s="13">
        <v>-4.6338439698536432E-2</v>
      </c>
      <c r="U8" s="5">
        <v>26306538</v>
      </c>
      <c r="V8" s="5">
        <v>25705811.474360675</v>
      </c>
      <c r="W8" s="13">
        <v>-2.2835635979136647E-2</v>
      </c>
    </row>
    <row r="9" spans="1:23" x14ac:dyDescent="0.25">
      <c r="A9" s="21" t="s">
        <v>1083</v>
      </c>
      <c r="B9" t="s">
        <v>1084</v>
      </c>
      <c r="C9" s="5">
        <v>1163725</v>
      </c>
      <c r="D9" s="5">
        <v>1271573.6097439528</v>
      </c>
      <c r="E9" s="13">
        <v>9.2675339744314814E-2</v>
      </c>
      <c r="F9" s="5">
        <v>102383.95</v>
      </c>
      <c r="G9" s="5">
        <v>102335.46090840289</v>
      </c>
      <c r="H9" s="13">
        <v>-4.7360051645892312E-4</v>
      </c>
      <c r="I9" s="5">
        <v>11.366283484862619</v>
      </c>
      <c r="J9" s="5">
        <v>12.425542411755945</v>
      </c>
      <c r="K9" s="13">
        <v>9.3193076549958079E-2</v>
      </c>
      <c r="L9" s="5">
        <v>220007</v>
      </c>
      <c r="M9" s="5">
        <v>158665.36281153129</v>
      </c>
      <c r="N9" s="13">
        <v>-0.2788167521418351</v>
      </c>
      <c r="O9" s="5">
        <v>199418</v>
      </c>
      <c r="P9" s="5">
        <v>252343.24295519304</v>
      </c>
      <c r="Q9" s="13">
        <v>0.26539852448220841</v>
      </c>
      <c r="R9" s="5">
        <v>77682</v>
      </c>
      <c r="S9" s="5">
        <v>79102.211677200976</v>
      </c>
      <c r="T9" s="13">
        <v>1.8282377863610307E-2</v>
      </c>
      <c r="U9" s="5">
        <v>20416522</v>
      </c>
      <c r="V9" s="5">
        <v>20416522</v>
      </c>
      <c r="W9" s="13">
        <v>0</v>
      </c>
    </row>
    <row r="10" spans="1:23" x14ac:dyDescent="0.25">
      <c r="A10" s="21" t="s">
        <v>1085</v>
      </c>
      <c r="B10" t="s">
        <v>1086</v>
      </c>
      <c r="C10" s="5">
        <v>542117</v>
      </c>
      <c r="D10" s="5">
        <v>513338.96215234045</v>
      </c>
      <c r="E10" s="13">
        <v>-5.3084551577721323E-2</v>
      </c>
      <c r="F10" s="5">
        <v>3104.67</v>
      </c>
      <c r="G10" s="5">
        <v>3045.8623395024451</v>
      </c>
      <c r="H10" s="13">
        <v>-1.8941678341838242E-2</v>
      </c>
      <c r="I10" s="5">
        <v>174.61340496735562</v>
      </c>
      <c r="J10" s="5">
        <v>168.53649473738088</v>
      </c>
      <c r="K10" s="13">
        <v>-3.4802083099581244E-2</v>
      </c>
      <c r="L10" s="5">
        <v>43299.99457794195</v>
      </c>
      <c r="M10" s="5">
        <v>57390.352229237091</v>
      </c>
      <c r="N10" s="13">
        <v>0.32541245763742205</v>
      </c>
      <c r="O10" s="5">
        <v>94119.408573903085</v>
      </c>
      <c r="P10" s="5">
        <v>108535.68475408398</v>
      </c>
      <c r="Q10" s="13">
        <v>0.15317006766846772</v>
      </c>
      <c r="R10" s="5">
        <v>28525.684882203524</v>
      </c>
      <c r="S10" s="5">
        <v>30998.039420146757</v>
      </c>
      <c r="T10" s="13">
        <v>8.667117189833623E-2</v>
      </c>
      <c r="U10" s="5">
        <v>1554701</v>
      </c>
      <c r="V10" s="5">
        <v>1554701</v>
      </c>
      <c r="W10" s="13">
        <v>0</v>
      </c>
    </row>
    <row r="11" spans="1:23" x14ac:dyDescent="0.25">
      <c r="A11" s="21" t="s">
        <v>1087</v>
      </c>
      <c r="B11" t="s">
        <v>1088</v>
      </c>
      <c r="C11" s="5">
        <v>280952</v>
      </c>
      <c r="D11" s="5">
        <v>328693.77962320868</v>
      </c>
      <c r="E11" s="13">
        <v>0.16992859856206285</v>
      </c>
      <c r="F11" s="5">
        <v>1662.6</v>
      </c>
      <c r="G11" s="5">
        <v>1648.0344888989534</v>
      </c>
      <c r="H11" s="13">
        <v>-8.7606827264804944E-3</v>
      </c>
      <c r="I11" s="5">
        <v>168.98351978828342</v>
      </c>
      <c r="J11" s="5">
        <v>199.44593504399774</v>
      </c>
      <c r="K11" s="13">
        <v>0.18026855692129126</v>
      </c>
      <c r="L11" s="5">
        <v>47745.407295858371</v>
      </c>
      <c r="M11" s="5">
        <v>43781.351229336171</v>
      </c>
      <c r="N11" s="13">
        <v>-8.3024866495715458E-2</v>
      </c>
      <c r="O11" s="5">
        <v>66949.250024334877</v>
      </c>
      <c r="P11" s="5">
        <v>89509.916921630895</v>
      </c>
      <c r="Q11" s="13">
        <v>0.33698162248412955</v>
      </c>
      <c r="R11" s="5">
        <v>15772.410575479487</v>
      </c>
      <c r="S11" s="5">
        <v>18868.734286362145</v>
      </c>
      <c r="T11" s="13">
        <v>0.19631264961465972</v>
      </c>
      <c r="U11" s="5">
        <v>3199039</v>
      </c>
      <c r="V11" s="5">
        <v>3199039</v>
      </c>
      <c r="W11" s="13">
        <v>0</v>
      </c>
    </row>
    <row r="12" spans="1:23" x14ac:dyDescent="0.25">
      <c r="A12" s="21" t="s">
        <v>1089</v>
      </c>
      <c r="B12" t="s">
        <v>1090</v>
      </c>
      <c r="C12" s="5">
        <v>0</v>
      </c>
      <c r="D12" s="5">
        <v>0</v>
      </c>
      <c r="E12" s="13" t="s">
        <v>1050</v>
      </c>
      <c r="F12" s="5">
        <v>0</v>
      </c>
      <c r="G12" s="5">
        <v>0</v>
      </c>
      <c r="H12" s="13" t="s">
        <v>1050</v>
      </c>
      <c r="I12" s="5">
        <v>0</v>
      </c>
      <c r="J12" s="5">
        <v>0</v>
      </c>
      <c r="K12" s="13" t="s">
        <v>1050</v>
      </c>
      <c r="L12" s="5"/>
      <c r="M12" s="5">
        <v>0</v>
      </c>
      <c r="N12" s="13" t="s">
        <v>1050</v>
      </c>
      <c r="O12" s="5"/>
      <c r="P12" s="5">
        <v>0</v>
      </c>
      <c r="Q12" s="13" t="s">
        <v>1050</v>
      </c>
      <c r="R12" s="5"/>
      <c r="S12" s="5">
        <v>0</v>
      </c>
      <c r="T12" s="13" t="s">
        <v>1050</v>
      </c>
      <c r="U12" s="5"/>
      <c r="V12" s="5">
        <v>0</v>
      </c>
      <c r="W12" s="13" t="s">
        <v>1050</v>
      </c>
    </row>
    <row r="13" spans="1:23" x14ac:dyDescent="0.25">
      <c r="A13" s="21" t="s">
        <v>1091</v>
      </c>
      <c r="B13" t="s">
        <v>1092</v>
      </c>
      <c r="C13" s="5">
        <v>2361374</v>
      </c>
      <c r="D13" s="5">
        <v>2413588.7799473032</v>
      </c>
      <c r="E13" s="13">
        <v>2.2112033056730207E-2</v>
      </c>
      <c r="F13" s="5">
        <v>46790.560000000005</v>
      </c>
      <c r="G13" s="5">
        <v>45989.88759060837</v>
      </c>
      <c r="H13" s="13">
        <v>-1.7111836434349888E-2</v>
      </c>
      <c r="I13" s="5">
        <v>50.466889047705344</v>
      </c>
      <c r="J13" s="5">
        <v>52.480858432021563</v>
      </c>
      <c r="K13" s="13">
        <v>3.9906747222172821E-2</v>
      </c>
      <c r="L13" s="5">
        <v>663702.58916625194</v>
      </c>
      <c r="M13" s="5">
        <v>461983.91869778186</v>
      </c>
      <c r="N13" s="13">
        <v>-0.3039293107502723</v>
      </c>
      <c r="O13" s="5">
        <v>505754.91440804303</v>
      </c>
      <c r="P13" s="5">
        <v>533621.70653980458</v>
      </c>
      <c r="Q13" s="13">
        <v>5.5099399606186782E-2</v>
      </c>
      <c r="R13" s="5">
        <v>212466.78080201847</v>
      </c>
      <c r="S13" s="5">
        <v>201668.41250939434</v>
      </c>
      <c r="T13" s="13">
        <v>-5.0823795851109091E-2</v>
      </c>
      <c r="U13" s="5">
        <v>21074199</v>
      </c>
      <c r="V13" s="5">
        <v>20327772.365251422</v>
      </c>
      <c r="W13" s="13">
        <v>-3.5418980087859001E-2</v>
      </c>
    </row>
    <row r="14" spans="1:23" x14ac:dyDescent="0.25">
      <c r="A14" s="21" t="s">
        <v>1093</v>
      </c>
      <c r="B14" t="s">
        <v>1094</v>
      </c>
      <c r="C14" s="5">
        <v>3353382</v>
      </c>
      <c r="D14" s="5">
        <v>3421790.2787257591</v>
      </c>
      <c r="E14" s="13">
        <v>2.0399787058485771E-2</v>
      </c>
      <c r="F14" s="5">
        <v>53559.969999999994</v>
      </c>
      <c r="G14" s="5">
        <v>53414.147458131178</v>
      </c>
      <c r="H14" s="13">
        <v>-2.7226031282096721E-3</v>
      </c>
      <c r="I14" s="5">
        <v>62.609855830763166</v>
      </c>
      <c r="J14" s="5">
        <v>64.06149759121287</v>
      </c>
      <c r="K14" s="13">
        <v>2.3185515142752394E-2</v>
      </c>
      <c r="L14" s="5">
        <v>985448.10509397159</v>
      </c>
      <c r="M14" s="5">
        <v>908988.63637949061</v>
      </c>
      <c r="N14" s="13">
        <v>-7.7588528831956979E-2</v>
      </c>
      <c r="O14" s="5">
        <v>546248.99624566082</v>
      </c>
      <c r="P14" s="5">
        <v>633409.59598921763</v>
      </c>
      <c r="Q14" s="13">
        <v>0.15956203186203874</v>
      </c>
      <c r="R14" s="5">
        <v>319211.25076014432</v>
      </c>
      <c r="S14" s="5">
        <v>312508.98494323465</v>
      </c>
      <c r="T14" s="13">
        <v>-2.0996333308896303E-2</v>
      </c>
      <c r="U14" s="5">
        <v>16104391</v>
      </c>
      <c r="V14" s="5">
        <v>16104391</v>
      </c>
      <c r="W14" s="13">
        <v>0</v>
      </c>
    </row>
    <row r="15" spans="1:23" x14ac:dyDescent="0.25">
      <c r="A15" s="21" t="s">
        <v>1095</v>
      </c>
      <c r="B15" t="s">
        <v>1096</v>
      </c>
      <c r="C15" s="5">
        <v>388226</v>
      </c>
      <c r="D15" s="5">
        <v>367504.68249621755</v>
      </c>
      <c r="E15" s="13">
        <v>-5.3374368290074477E-2</v>
      </c>
      <c r="F15" s="5">
        <v>6196.74</v>
      </c>
      <c r="G15" s="5">
        <v>6164.3260240555719</v>
      </c>
      <c r="H15" s="13">
        <v>-5.2308110303849889E-3</v>
      </c>
      <c r="I15" s="5">
        <v>62.650038568666751</v>
      </c>
      <c r="J15" s="5">
        <v>59.617982738432858</v>
      </c>
      <c r="K15" s="13">
        <v>-4.8396711311049695E-2</v>
      </c>
      <c r="L15" s="5">
        <v>83512</v>
      </c>
      <c r="M15" s="5">
        <v>54863.580557425186</v>
      </c>
      <c r="N15" s="13">
        <v>-0.3430455436652794</v>
      </c>
      <c r="O15" s="5">
        <v>70930</v>
      </c>
      <c r="P15" s="5">
        <v>79556.051376116986</v>
      </c>
      <c r="Q15" s="13">
        <v>0.12161358206847576</v>
      </c>
      <c r="R15" s="5">
        <v>22277</v>
      </c>
      <c r="S15" s="5">
        <v>19043.935529299946</v>
      </c>
      <c r="T15" s="13">
        <v>-0.14513015534856821</v>
      </c>
      <c r="U15" s="5">
        <v>5226165</v>
      </c>
      <c r="V15" s="5">
        <v>4501795.6044771308</v>
      </c>
      <c r="W15" s="13">
        <v>-0.13860438687314106</v>
      </c>
    </row>
    <row r="16" spans="1:23" x14ac:dyDescent="0.25">
      <c r="A16" s="21" t="s">
        <v>1097</v>
      </c>
      <c r="B16" t="s">
        <v>1098</v>
      </c>
      <c r="C16" s="5">
        <v>775739</v>
      </c>
      <c r="D16" s="5">
        <v>776846.09179476625</v>
      </c>
      <c r="E16" s="13">
        <v>1.4271446901164605E-3</v>
      </c>
      <c r="F16" s="5">
        <v>82300.92</v>
      </c>
      <c r="G16" s="5">
        <v>82272.490774868435</v>
      </c>
      <c r="H16" s="13">
        <v>-3.4543022279172244E-4</v>
      </c>
      <c r="I16" s="5">
        <v>9.4256419004793628</v>
      </c>
      <c r="J16" s="5">
        <v>9.4423553301739513</v>
      </c>
      <c r="K16" s="13">
        <v>1.7731874254355616E-3</v>
      </c>
      <c r="L16" s="5">
        <v>209056.3533626069</v>
      </c>
      <c r="M16" s="5">
        <v>165515.91165242263</v>
      </c>
      <c r="N16" s="13">
        <v>-0.20827131541256561</v>
      </c>
      <c r="O16" s="5">
        <v>128161.65149064017</v>
      </c>
      <c r="P16" s="5">
        <v>144415.18880056901</v>
      </c>
      <c r="Q16" s="13">
        <v>0.12682059821237446</v>
      </c>
      <c r="R16" s="5">
        <v>64517.564132193205</v>
      </c>
      <c r="S16" s="5">
        <v>65212.522222465748</v>
      </c>
      <c r="T16" s="13">
        <v>1.077161079498614E-2</v>
      </c>
      <c r="U16" s="5">
        <v>3629145</v>
      </c>
      <c r="V16" s="5">
        <v>3541847</v>
      </c>
      <c r="W16" s="13">
        <v>-2.4054701589492841E-2</v>
      </c>
    </row>
    <row r="17" spans="1:23" x14ac:dyDescent="0.25">
      <c r="A17" s="21" t="s">
        <v>1099</v>
      </c>
      <c r="B17" t="s">
        <v>1100</v>
      </c>
      <c r="C17" s="5">
        <v>2569961</v>
      </c>
      <c r="D17" s="5">
        <v>2495972.7432929333</v>
      </c>
      <c r="E17" s="13">
        <v>-2.8789641829999237E-2</v>
      </c>
      <c r="F17" s="5">
        <v>52194.51</v>
      </c>
      <c r="G17" s="5">
        <v>52132.217614114765</v>
      </c>
      <c r="H17" s="13">
        <v>-1.1934662454966491E-3</v>
      </c>
      <c r="I17" s="5">
        <v>49.238147843518405</v>
      </c>
      <c r="J17" s="5">
        <v>47.877739668936513</v>
      </c>
      <c r="K17" s="13">
        <v>-2.7629150042470019E-2</v>
      </c>
      <c r="L17" s="5">
        <v>504444.58104951587</v>
      </c>
      <c r="M17" s="5">
        <v>486592.92824035324</v>
      </c>
      <c r="N17" s="13">
        <v>-3.538872946562651E-2</v>
      </c>
      <c r="O17" s="5">
        <v>447220.06705855601</v>
      </c>
      <c r="P17" s="5">
        <v>505404.68789651478</v>
      </c>
      <c r="Q17" s="13">
        <v>0.13010288474005452</v>
      </c>
      <c r="R17" s="5">
        <v>175544.05103464588</v>
      </c>
      <c r="S17" s="5">
        <v>196287.37379292108</v>
      </c>
      <c r="T17" s="13">
        <v>0.11816591126851253</v>
      </c>
      <c r="U17" s="5">
        <v>21079446</v>
      </c>
      <c r="V17" s="5">
        <v>21709592</v>
      </c>
      <c r="W17" s="13">
        <v>2.989385963938521E-2</v>
      </c>
    </row>
    <row r="18" spans="1:23" x14ac:dyDescent="0.25">
      <c r="A18" s="21" t="s">
        <v>1101</v>
      </c>
      <c r="B18" t="s">
        <v>1102</v>
      </c>
      <c r="C18" s="5">
        <v>2647218</v>
      </c>
      <c r="D18" s="5">
        <v>2648039.4882014054</v>
      </c>
      <c r="E18" s="13">
        <v>3.1032132654182143E-4</v>
      </c>
      <c r="F18" s="5">
        <v>33823.24</v>
      </c>
      <c r="G18" s="5">
        <v>33764.342106780212</v>
      </c>
      <c r="H18" s="13">
        <v>-1.7413439167798844E-3</v>
      </c>
      <c r="I18" s="5">
        <v>78.266245339003603</v>
      </c>
      <c r="J18" s="5">
        <v>78.427101580328227</v>
      </c>
      <c r="K18" s="13">
        <v>2.0552441301852175E-3</v>
      </c>
      <c r="L18" s="5">
        <v>543181.52867000876</v>
      </c>
      <c r="M18" s="5">
        <v>480294.92978329631</v>
      </c>
      <c r="N18" s="13">
        <v>-0.11577455338124548</v>
      </c>
      <c r="O18" s="5">
        <v>449494.35505748761</v>
      </c>
      <c r="P18" s="5">
        <v>499499.44094526104</v>
      </c>
      <c r="Q18" s="13">
        <v>0.11124741684771119</v>
      </c>
      <c r="R18" s="5">
        <v>237318.84627445799</v>
      </c>
      <c r="S18" s="5">
        <v>229770.71219094016</v>
      </c>
      <c r="T18" s="13">
        <v>-3.1805877207023207E-2</v>
      </c>
      <c r="U18" s="5">
        <v>12741232</v>
      </c>
      <c r="V18" s="5">
        <v>12741232</v>
      </c>
      <c r="W18" s="13">
        <v>0</v>
      </c>
    </row>
    <row r="19" spans="1:23" x14ac:dyDescent="0.25">
      <c r="A19" s="21" t="s">
        <v>1103</v>
      </c>
      <c r="B19" t="s">
        <v>1104</v>
      </c>
      <c r="C19" s="5">
        <v>1777391</v>
      </c>
      <c r="D19" s="5">
        <v>1749564.3255864987</v>
      </c>
      <c r="E19" s="13">
        <v>-1.5655910496621895E-2</v>
      </c>
      <c r="F19" s="5">
        <v>55275.21</v>
      </c>
      <c r="G19" s="5">
        <v>55248.724793080488</v>
      </c>
      <c r="H19" s="13">
        <v>-4.7915162908492357E-4</v>
      </c>
      <c r="I19" s="5">
        <v>32.155300721607389</v>
      </c>
      <c r="J19" s="5">
        <v>31.66705353180603</v>
      </c>
      <c r="K19" s="13">
        <v>-1.5184034322318513E-2</v>
      </c>
      <c r="L19" s="5">
        <v>327174.59316684125</v>
      </c>
      <c r="M19" s="5">
        <v>296760.50249521498</v>
      </c>
      <c r="N19" s="13">
        <v>-9.2959818111905582E-2</v>
      </c>
      <c r="O19" s="5">
        <v>328278.06341291149</v>
      </c>
      <c r="P19" s="5">
        <v>348957.44554956618</v>
      </c>
      <c r="Q19" s="13">
        <v>6.2993493752410604E-2</v>
      </c>
      <c r="R19" s="5">
        <v>119213.6045691754</v>
      </c>
      <c r="S19" s="5">
        <v>117817.05032499801</v>
      </c>
      <c r="T19" s="13">
        <v>-1.171472206737123E-2</v>
      </c>
      <c r="U19" s="5">
        <v>15170293</v>
      </c>
      <c r="V19" s="5">
        <v>15170293</v>
      </c>
      <c r="W19" s="13">
        <v>0</v>
      </c>
    </row>
    <row r="20" spans="1:23" x14ac:dyDescent="0.25">
      <c r="A20" s="21" t="s">
        <v>1105</v>
      </c>
      <c r="B20" t="s">
        <v>1106</v>
      </c>
      <c r="C20" s="5">
        <v>1421694</v>
      </c>
      <c r="D20" s="5">
        <v>1396476.8199752867</v>
      </c>
      <c r="E20" s="13">
        <v>-1.7737417492592132E-2</v>
      </c>
      <c r="F20" s="5">
        <v>81131.77</v>
      </c>
      <c r="G20" s="5">
        <v>81102.724962000677</v>
      </c>
      <c r="H20" s="13">
        <v>-3.5799832789703932E-4</v>
      </c>
      <c r="I20" s="5">
        <v>17.523271093432324</v>
      </c>
      <c r="J20" s="5">
        <v>17.218617754577082</v>
      </c>
      <c r="K20" s="13">
        <v>-1.7385643195888572E-2</v>
      </c>
      <c r="L20" s="5">
        <v>275187.38995123922</v>
      </c>
      <c r="M20" s="5">
        <v>281996.13979442121</v>
      </c>
      <c r="N20" s="13">
        <v>2.4742230537483693E-2</v>
      </c>
      <c r="O20" s="5">
        <v>233024.7412121135</v>
      </c>
      <c r="P20" s="5">
        <v>252079.37201048885</v>
      </c>
      <c r="Q20" s="13">
        <v>8.1770848448365616E-2</v>
      </c>
      <c r="R20" s="5">
        <v>103160.36183707576</v>
      </c>
      <c r="S20" s="5">
        <v>115850.02997128144</v>
      </c>
      <c r="T20" s="13">
        <v>0.123009147197902</v>
      </c>
      <c r="U20" s="5">
        <v>7578208</v>
      </c>
      <c r="V20" s="5">
        <v>7578208</v>
      </c>
      <c r="W20" s="13">
        <v>0</v>
      </c>
    </row>
    <row r="21" spans="1:23" x14ac:dyDescent="0.25">
      <c r="A21" s="21" t="s">
        <v>1107</v>
      </c>
      <c r="B21" t="s">
        <v>1108</v>
      </c>
      <c r="C21" s="5">
        <v>2560839</v>
      </c>
      <c r="D21" s="5">
        <v>2586150.8137397217</v>
      </c>
      <c r="E21" s="13">
        <v>9.8841878539500782E-3</v>
      </c>
      <c r="F21" s="5">
        <v>38634.079999999994</v>
      </c>
      <c r="G21" s="5">
        <v>38601.43859884741</v>
      </c>
      <c r="H21" s="13">
        <v>-8.4488620287023481E-4</v>
      </c>
      <c r="I21" s="5">
        <v>66.284456624824514</v>
      </c>
      <c r="J21" s="5">
        <v>66.996228835288562</v>
      </c>
      <c r="K21" s="13">
        <v>1.073814656870067E-2</v>
      </c>
      <c r="L21" s="5">
        <v>786059.78317066026</v>
      </c>
      <c r="M21" s="5">
        <v>752701.06329021975</v>
      </c>
      <c r="N21" s="13">
        <v>-4.2437891614152255E-2</v>
      </c>
      <c r="O21" s="5">
        <v>416979.50327677384</v>
      </c>
      <c r="P21" s="5">
        <v>477432.46215398842</v>
      </c>
      <c r="Q21" s="13">
        <v>0.14497825049469731</v>
      </c>
      <c r="R21" s="5">
        <v>321646.05518780241</v>
      </c>
      <c r="S21" s="5">
        <v>324019.06198229385</v>
      </c>
      <c r="T21" s="13">
        <v>7.3776959369387706E-3</v>
      </c>
      <c r="U21" s="5">
        <v>30128730</v>
      </c>
      <c r="V21" s="5">
        <v>30128730</v>
      </c>
      <c r="W21" s="13">
        <v>0</v>
      </c>
    </row>
    <row r="22" spans="1:23" x14ac:dyDescent="0.25">
      <c r="A22" s="21" t="s">
        <v>1109</v>
      </c>
      <c r="B22" t="s">
        <v>1110</v>
      </c>
      <c r="C22" s="5">
        <v>1752966</v>
      </c>
      <c r="D22" s="5">
        <v>1717511.424534047</v>
      </c>
      <c r="E22" s="13">
        <v>-2.0225478113068351E-2</v>
      </c>
      <c r="F22" s="5">
        <v>41655.599999999999</v>
      </c>
      <c r="G22" s="5">
        <v>41563.599118625338</v>
      </c>
      <c r="H22" s="13">
        <v>-2.2086077592127066E-3</v>
      </c>
      <c r="I22" s="5">
        <v>42.082361075101545</v>
      </c>
      <c r="J22" s="5">
        <v>41.322490375103285</v>
      </c>
      <c r="K22" s="13">
        <v>-1.8056750633410747E-2</v>
      </c>
      <c r="L22" s="5">
        <v>543167</v>
      </c>
      <c r="M22" s="5">
        <v>536633.07922322175</v>
      </c>
      <c r="N22" s="13">
        <v>-1.2029303652059587E-2</v>
      </c>
      <c r="O22" s="5">
        <v>267696</v>
      </c>
      <c r="P22" s="5">
        <v>297066.35970325471</v>
      </c>
      <c r="Q22" s="13">
        <v>0.10971534764529434</v>
      </c>
      <c r="R22" s="5">
        <v>177387</v>
      </c>
      <c r="S22" s="5">
        <v>165318.75013922167</v>
      </c>
      <c r="T22" s="13">
        <v>-6.8033451497450964E-2</v>
      </c>
      <c r="U22" s="5">
        <v>5564711</v>
      </c>
      <c r="V22" s="5">
        <v>5564711</v>
      </c>
      <c r="W22" s="13">
        <v>0</v>
      </c>
    </row>
    <row r="23" spans="1:23" x14ac:dyDescent="0.25">
      <c r="A23" s="21" t="s">
        <v>1111</v>
      </c>
      <c r="B23" t="s">
        <v>1112</v>
      </c>
      <c r="C23" s="5">
        <v>980224</v>
      </c>
      <c r="D23" s="5">
        <v>979413.3127766737</v>
      </c>
      <c r="E23" s="13">
        <v>-8.2704282217768428E-4</v>
      </c>
      <c r="F23" s="5">
        <v>30604.92</v>
      </c>
      <c r="G23" s="5">
        <v>30590.654246685252</v>
      </c>
      <c r="H23" s="13">
        <v>-4.6612614294520914E-4</v>
      </c>
      <c r="I23" s="5">
        <v>32.028314401736715</v>
      </c>
      <c r="J23" s="5">
        <v>32.016749458138875</v>
      </c>
      <c r="K23" s="13">
        <v>-3.610849903862774E-4</v>
      </c>
      <c r="L23" s="5">
        <v>205516.17859829956</v>
      </c>
      <c r="M23" s="5">
        <v>183620.6244515127</v>
      </c>
      <c r="N23" s="13">
        <v>-0.10653932111877067</v>
      </c>
      <c r="O23" s="5">
        <v>192982.39163534122</v>
      </c>
      <c r="P23" s="5">
        <v>226276.21503129901</v>
      </c>
      <c r="Q23" s="13">
        <v>0.17252259708165329</v>
      </c>
      <c r="R23" s="5">
        <v>94554.181209592265</v>
      </c>
      <c r="S23" s="5">
        <v>90112.808625760663</v>
      </c>
      <c r="T23" s="13">
        <v>-4.6971720626364399E-2</v>
      </c>
      <c r="U23" s="5">
        <v>13395743</v>
      </c>
      <c r="V23" s="5">
        <v>13395743</v>
      </c>
      <c r="W23" s="13">
        <v>0</v>
      </c>
    </row>
    <row r="24" spans="1:23" x14ac:dyDescent="0.25">
      <c r="A24" s="21" t="s">
        <v>1113</v>
      </c>
      <c r="B24" t="s">
        <v>1114</v>
      </c>
      <c r="C24" s="5">
        <v>950683</v>
      </c>
      <c r="D24" s="5">
        <v>1069685.604239841</v>
      </c>
      <c r="E24" s="13">
        <v>0.12517590431283718</v>
      </c>
      <c r="F24" s="5">
        <v>7866.3</v>
      </c>
      <c r="G24" s="5">
        <v>7819.4671229460273</v>
      </c>
      <c r="H24" s="13">
        <v>-5.9536093276347044E-3</v>
      </c>
      <c r="I24" s="5">
        <v>120.85516697812186</v>
      </c>
      <c r="J24" s="5">
        <v>136.79776222869148</v>
      </c>
      <c r="K24" s="13">
        <v>0.13191488332026116</v>
      </c>
      <c r="L24" s="5">
        <v>123343.5388267918</v>
      </c>
      <c r="M24" s="5">
        <v>150963.59732544702</v>
      </c>
      <c r="N24" s="13">
        <v>0.22392789084348683</v>
      </c>
      <c r="O24" s="5">
        <v>194119.42752849078</v>
      </c>
      <c r="P24" s="5">
        <v>219628.76279056177</v>
      </c>
      <c r="Q24" s="13">
        <v>0.13141052179502746</v>
      </c>
      <c r="R24" s="5">
        <v>63833.46893110231</v>
      </c>
      <c r="S24" s="5">
        <v>76186.930175739748</v>
      </c>
      <c r="T24" s="13">
        <v>0.1935263969121114</v>
      </c>
      <c r="U24" s="5">
        <v>6162333</v>
      </c>
      <c r="V24" s="5">
        <v>6427974.7255053082</v>
      </c>
      <c r="W24" s="13">
        <v>4.3107330536228443E-2</v>
      </c>
    </row>
    <row r="25" spans="1:23" x14ac:dyDescent="0.25">
      <c r="A25" s="21" t="s">
        <v>1115</v>
      </c>
      <c r="B25" t="s">
        <v>1116</v>
      </c>
      <c r="C25" s="5">
        <v>634929</v>
      </c>
      <c r="D25" s="5">
        <v>627473.71488626115</v>
      </c>
      <c r="E25" s="13">
        <v>-1.1741919354351194E-2</v>
      </c>
      <c r="F25" s="5">
        <v>4904.92</v>
      </c>
      <c r="G25" s="5">
        <v>4738.4087928172785</v>
      </c>
      <c r="H25" s="13">
        <v>-3.3947792661801125E-2</v>
      </c>
      <c r="I25" s="5">
        <v>129.44737121094738</v>
      </c>
      <c r="J25" s="5">
        <v>132.422874918985</v>
      </c>
      <c r="K25" s="13">
        <v>2.2986204201773566E-2</v>
      </c>
      <c r="L25" s="5">
        <v>83123.885152602335</v>
      </c>
      <c r="M25" s="5">
        <v>58159.99479220761</v>
      </c>
      <c r="N25" s="13">
        <v>-0.30032150584113054</v>
      </c>
      <c r="O25" s="5">
        <v>115251.65426215914</v>
      </c>
      <c r="P25" s="5">
        <v>139437.1811825193</v>
      </c>
      <c r="Q25" s="13">
        <v>0.20984971604265343</v>
      </c>
      <c r="R25" s="5">
        <v>41781.046046910342</v>
      </c>
      <c r="S25" s="5">
        <v>33338.639805045852</v>
      </c>
      <c r="T25" s="13">
        <v>-0.20206306544804173</v>
      </c>
      <c r="U25" s="5">
        <v>3147859</v>
      </c>
      <c r="V25" s="5">
        <v>3147859</v>
      </c>
      <c r="W25" s="13">
        <v>0</v>
      </c>
    </row>
    <row r="26" spans="1:23" x14ac:dyDescent="0.25">
      <c r="A26" s="21" t="s">
        <v>1117</v>
      </c>
      <c r="B26" t="s">
        <v>1118</v>
      </c>
      <c r="C26" s="5">
        <v>3323477</v>
      </c>
      <c r="D26" s="5">
        <v>3239532.2716844799</v>
      </c>
      <c r="E26" s="13">
        <v>-2.5258104182914489E-2</v>
      </c>
      <c r="F26" s="5">
        <v>53498.12</v>
      </c>
      <c r="G26" s="5">
        <v>53321.866433700277</v>
      </c>
      <c r="H26" s="13">
        <v>-3.2945749551521659E-3</v>
      </c>
      <c r="I26" s="5">
        <v>62.123248443122861</v>
      </c>
      <c r="J26" s="5">
        <v>60.754292532360481</v>
      </c>
      <c r="K26" s="13">
        <v>-2.203612890616518E-2</v>
      </c>
      <c r="L26" s="5">
        <v>701604.56300556171</v>
      </c>
      <c r="M26" s="5">
        <v>575351.12824443914</v>
      </c>
      <c r="N26" s="13">
        <v>-0.17994956335556464</v>
      </c>
      <c r="O26" s="5">
        <v>608455.80141822668</v>
      </c>
      <c r="P26" s="5">
        <v>680425.35140879476</v>
      </c>
      <c r="Q26" s="13">
        <v>0.11828229728900105</v>
      </c>
      <c r="R26" s="5">
        <v>283433.98414528382</v>
      </c>
      <c r="S26" s="5">
        <v>273674.21186577016</v>
      </c>
      <c r="T26" s="13">
        <v>-3.4434022825261999E-2</v>
      </c>
      <c r="U26" s="5">
        <v>31503081</v>
      </c>
      <c r="V26" s="5">
        <v>30560859.891406659</v>
      </c>
      <c r="W26" s="13">
        <v>-2.9908855854236638E-2</v>
      </c>
    </row>
    <row r="27" spans="1:23" x14ac:dyDescent="0.25">
      <c r="A27" s="21" t="s">
        <v>1119</v>
      </c>
      <c r="B27" t="s">
        <v>1120</v>
      </c>
      <c r="C27" s="5">
        <v>2227893</v>
      </c>
      <c r="D27" s="5">
        <v>2276452.697594353</v>
      </c>
      <c r="E27" s="13">
        <v>2.1796243174314476E-2</v>
      </c>
      <c r="F27" s="5">
        <v>78397.990000000005</v>
      </c>
      <c r="G27" s="5">
        <v>78284.31873088851</v>
      </c>
      <c r="H27" s="13">
        <v>-1.4499258094690353E-3</v>
      </c>
      <c r="I27" s="5">
        <v>28.417731117851361</v>
      </c>
      <c r="J27" s="5">
        <v>29.079293714235735</v>
      </c>
      <c r="K27" s="13">
        <v>2.327992314519425E-2</v>
      </c>
      <c r="L27" s="5">
        <v>378712.40482706414</v>
      </c>
      <c r="M27" s="5">
        <v>338240.61411578814</v>
      </c>
      <c r="N27" s="13">
        <v>-0.10686682082610181</v>
      </c>
      <c r="O27" s="5">
        <v>394387.83955795789</v>
      </c>
      <c r="P27" s="5">
        <v>440219.13457399182</v>
      </c>
      <c r="Q27" s="13">
        <v>0.11620869210217805</v>
      </c>
      <c r="R27" s="5">
        <v>142477.50946593756</v>
      </c>
      <c r="S27" s="5">
        <v>146264.65659473033</v>
      </c>
      <c r="T27" s="13">
        <v>2.6580666260861145E-2</v>
      </c>
      <c r="U27" s="5">
        <v>15310375</v>
      </c>
      <c r="V27" s="5">
        <v>15310375</v>
      </c>
      <c r="W27" s="13">
        <v>0</v>
      </c>
    </row>
    <row r="28" spans="1:23" x14ac:dyDescent="0.25">
      <c r="A28" s="21" t="s">
        <v>1121</v>
      </c>
      <c r="B28" t="s">
        <v>1122</v>
      </c>
      <c r="C28" s="5">
        <v>2147775</v>
      </c>
      <c r="D28" s="5">
        <v>2168767.2018922637</v>
      </c>
      <c r="E28" s="13">
        <v>9.7739297143619435E-3</v>
      </c>
      <c r="F28" s="5">
        <v>46312.789999999994</v>
      </c>
      <c r="G28" s="5">
        <v>46311.488154414998</v>
      </c>
      <c r="H28" s="13">
        <v>-2.8109850108275595E-5</v>
      </c>
      <c r="I28" s="5">
        <v>46.375418108043164</v>
      </c>
      <c r="J28" s="5">
        <v>46.830004569514344</v>
      </c>
      <c r="K28" s="13">
        <v>9.8023151060785511E-3</v>
      </c>
      <c r="L28" s="5">
        <v>716465.05136591196</v>
      </c>
      <c r="M28" s="5">
        <v>692561.2576689577</v>
      </c>
      <c r="N28" s="13">
        <v>-3.3363516687077252E-2</v>
      </c>
      <c r="O28" s="5">
        <v>329783.05382520438</v>
      </c>
      <c r="P28" s="5">
        <v>376527.07944357715</v>
      </c>
      <c r="Q28" s="13">
        <v>0.14174174529643543</v>
      </c>
      <c r="R28" s="5">
        <v>221569.70600465446</v>
      </c>
      <c r="S28" s="5">
        <v>222698.68801116146</v>
      </c>
      <c r="T28" s="13">
        <v>5.0953807127553713E-3</v>
      </c>
      <c r="U28" s="5">
        <v>12438020</v>
      </c>
      <c r="V28" s="5">
        <v>12492589</v>
      </c>
      <c r="W28" s="13">
        <v>4.3872738587009833E-3</v>
      </c>
    </row>
    <row r="29" spans="1:23" x14ac:dyDescent="0.25">
      <c r="A29" s="21" t="s">
        <v>1123</v>
      </c>
      <c r="B29" t="s">
        <v>1124</v>
      </c>
      <c r="C29" s="5">
        <v>2598866</v>
      </c>
      <c r="D29" s="5">
        <v>2601946.5895999605</v>
      </c>
      <c r="E29" s="13">
        <v>1.1853591527845159E-3</v>
      </c>
      <c r="F29" s="5">
        <v>67235.78</v>
      </c>
      <c r="G29" s="5">
        <v>67204.590035930582</v>
      </c>
      <c r="H29" s="13">
        <v>-4.6388937660003842E-4</v>
      </c>
      <c r="I29" s="5">
        <v>38.65302075769776</v>
      </c>
      <c r="J29" s="5">
        <v>38.716798781286272</v>
      </c>
      <c r="K29" s="13">
        <v>1.6500139533288686E-3</v>
      </c>
      <c r="L29" s="5">
        <v>686932.73836141417</v>
      </c>
      <c r="M29" s="5">
        <v>615500.10756411904</v>
      </c>
      <c r="N29" s="13">
        <v>-0.10398780958917184</v>
      </c>
      <c r="O29" s="5">
        <v>462323.75520665734</v>
      </c>
      <c r="P29" s="5">
        <v>503435.08553749043</v>
      </c>
      <c r="Q29" s="13">
        <v>8.8923248844214056E-2</v>
      </c>
      <c r="R29" s="5">
        <v>265045.22666246979</v>
      </c>
      <c r="S29" s="5">
        <v>253959.08908726368</v>
      </c>
      <c r="T29" s="13">
        <v>-4.1827342883349133E-2</v>
      </c>
      <c r="U29" s="5">
        <v>22061771</v>
      </c>
      <c r="V29" s="5">
        <v>22061771</v>
      </c>
      <c r="W29" s="13">
        <v>0</v>
      </c>
    </row>
    <row r="30" spans="1:23" x14ac:dyDescent="0.25">
      <c r="A30" s="21" t="s">
        <v>1125</v>
      </c>
      <c r="B30" t="s">
        <v>1126</v>
      </c>
      <c r="C30" s="5">
        <v>727278</v>
      </c>
      <c r="D30" s="5">
        <v>737351.97948025679</v>
      </c>
      <c r="E30" s="13">
        <v>1.385162136109822E-2</v>
      </c>
      <c r="F30" s="5">
        <v>145416.53</v>
      </c>
      <c r="G30" s="5">
        <v>145393.84839197807</v>
      </c>
      <c r="H30" s="13">
        <v>-1.5597682066769642E-4</v>
      </c>
      <c r="I30" s="5">
        <v>5.001343382351374</v>
      </c>
      <c r="J30" s="5">
        <v>5.0714111197632983</v>
      </c>
      <c r="K30" s="13">
        <v>1.4009783383236135E-2</v>
      </c>
      <c r="L30" s="5">
        <v>176643</v>
      </c>
      <c r="M30" s="5">
        <v>148257.03496866761</v>
      </c>
      <c r="N30" s="13">
        <v>-0.16069680106957193</v>
      </c>
      <c r="O30" s="5">
        <v>134769</v>
      </c>
      <c r="P30" s="5">
        <v>156283.45853835557</v>
      </c>
      <c r="Q30" s="13">
        <v>0.15963952050067573</v>
      </c>
      <c r="R30" s="5">
        <v>56962</v>
      </c>
      <c r="S30" s="5">
        <v>57031.627786755518</v>
      </c>
      <c r="T30" s="13">
        <v>1.2223550218657731E-3</v>
      </c>
      <c r="U30" s="5">
        <v>5288270</v>
      </c>
      <c r="V30" s="5">
        <v>4631770</v>
      </c>
      <c r="W30" s="13">
        <v>-0.12414267804026648</v>
      </c>
    </row>
    <row r="31" spans="1:23" x14ac:dyDescent="0.25">
      <c r="A31" s="21" t="s">
        <v>1127</v>
      </c>
      <c r="B31" t="s">
        <v>1128</v>
      </c>
      <c r="C31" s="5">
        <v>844144</v>
      </c>
      <c r="D31" s="5">
        <v>839418.23826330318</v>
      </c>
      <c r="E31" s="13">
        <v>-5.5982886056132825E-3</v>
      </c>
      <c r="F31" s="5">
        <v>76459.37</v>
      </c>
      <c r="G31" s="5">
        <v>76449.630131941522</v>
      </c>
      <c r="H31" s="13">
        <v>-1.2738619293454554E-4</v>
      </c>
      <c r="I31" s="5">
        <v>11.040425784308713</v>
      </c>
      <c r="J31" s="5">
        <v>10.980016997002902</v>
      </c>
      <c r="K31" s="13">
        <v>-5.4715994188980462E-3</v>
      </c>
      <c r="L31" s="5">
        <v>161636.23229624031</v>
      </c>
      <c r="M31" s="5">
        <v>146699.53759504604</v>
      </c>
      <c r="N31" s="13">
        <v>-9.2409322396347998E-2</v>
      </c>
      <c r="O31" s="5">
        <v>152338.46605266334</v>
      </c>
      <c r="P31" s="5">
        <v>162999.80950571565</v>
      </c>
      <c r="Q31" s="13">
        <v>6.9984579268158625E-2</v>
      </c>
      <c r="R31" s="5">
        <v>52459.488148684526</v>
      </c>
      <c r="S31" s="5">
        <v>56698.177831065579</v>
      </c>
      <c r="T31" s="13">
        <v>8.0799295455713335E-2</v>
      </c>
      <c r="U31" s="5">
        <v>3718918</v>
      </c>
      <c r="V31" s="5">
        <v>3718918</v>
      </c>
      <c r="W31" s="13">
        <v>0</v>
      </c>
    </row>
    <row r="32" spans="1:23" x14ac:dyDescent="0.25">
      <c r="A32" s="21" t="s">
        <v>1129</v>
      </c>
      <c r="B32" t="s">
        <v>1130</v>
      </c>
      <c r="C32" s="5">
        <v>299329</v>
      </c>
      <c r="D32" s="5">
        <v>316181.77209088719</v>
      </c>
      <c r="E32" s="13">
        <v>5.6301835408153519E-2</v>
      </c>
      <c r="F32" s="5">
        <v>109176.87</v>
      </c>
      <c r="G32" s="5">
        <v>109160.26692715437</v>
      </c>
      <c r="H32" s="13">
        <v>-1.5207500311764215E-4</v>
      </c>
      <c r="I32" s="5">
        <v>2.7416887844467426</v>
      </c>
      <c r="J32" s="5">
        <v>2.8964913790645448</v>
      </c>
      <c r="K32" s="13">
        <v>5.6462496945670113E-2</v>
      </c>
      <c r="L32" s="5">
        <v>71399.948516817414</v>
      </c>
      <c r="M32" s="5">
        <v>58094.221577085591</v>
      </c>
      <c r="N32" s="13">
        <v>-0.18635485341558497</v>
      </c>
      <c r="O32" s="5">
        <v>76004.640980145487</v>
      </c>
      <c r="P32" s="5">
        <v>88024.042838671143</v>
      </c>
      <c r="Q32" s="13">
        <v>0.15814036752920729</v>
      </c>
      <c r="R32" s="5">
        <v>31678.734094854852</v>
      </c>
      <c r="S32" s="5">
        <v>30613.244813816993</v>
      </c>
      <c r="T32" s="13">
        <v>-3.3634212713408641E-2</v>
      </c>
      <c r="U32" s="5">
        <v>2317353</v>
      </c>
      <c r="V32" s="5">
        <v>2317353</v>
      </c>
      <c r="W32" s="13">
        <v>0</v>
      </c>
    </row>
    <row r="33" spans="1:23" x14ac:dyDescent="0.25">
      <c r="A33" s="21" t="s">
        <v>1131</v>
      </c>
      <c r="B33" t="s">
        <v>1132</v>
      </c>
      <c r="C33" s="5">
        <v>693302</v>
      </c>
      <c r="D33" s="5">
        <v>705584.49528988241</v>
      </c>
      <c r="E33" s="13">
        <v>1.7715938061454332E-2</v>
      </c>
      <c r="F33" s="5">
        <v>8433.67</v>
      </c>
      <c r="G33" s="5">
        <v>8411.3375288840798</v>
      </c>
      <c r="H33" s="13">
        <v>-2.6480133934479616E-3</v>
      </c>
      <c r="I33" s="5">
        <v>82.206441561028598</v>
      </c>
      <c r="J33" s="5">
        <v>83.884934217292226</v>
      </c>
      <c r="K33" s="13">
        <v>2.0418018641733149E-2</v>
      </c>
      <c r="L33" s="5">
        <v>86282.436620003209</v>
      </c>
      <c r="M33" s="5">
        <v>74306.800843736768</v>
      </c>
      <c r="N33" s="13">
        <v>-0.13879575317290102</v>
      </c>
      <c r="O33" s="5">
        <v>126296.48878247838</v>
      </c>
      <c r="P33" s="5">
        <v>149503.33828016234</v>
      </c>
      <c r="Q33" s="13">
        <v>0.18374896817324296</v>
      </c>
      <c r="R33" s="5">
        <v>51545.332588416393</v>
      </c>
      <c r="S33" s="5">
        <v>54298.899511437558</v>
      </c>
      <c r="T33" s="13">
        <v>5.342029597535207E-2</v>
      </c>
      <c r="U33" s="5">
        <v>1243608</v>
      </c>
      <c r="V33" s="5">
        <v>1243608</v>
      </c>
      <c r="W33" s="13">
        <v>0</v>
      </c>
    </row>
    <row r="34" spans="1:23" x14ac:dyDescent="0.25">
      <c r="A34" s="21" t="s">
        <v>1133</v>
      </c>
      <c r="B34" t="s">
        <v>1134</v>
      </c>
      <c r="C34" s="5">
        <v>681986</v>
      </c>
      <c r="D34" s="5">
        <v>789260.91879165545</v>
      </c>
      <c r="E34" s="13">
        <v>0.15729783132154537</v>
      </c>
      <c r="F34" s="5">
        <v>4582.75</v>
      </c>
      <c r="G34" s="5">
        <v>4487.9670761084053</v>
      </c>
      <c r="H34" s="13">
        <v>-2.0682542990910411E-2</v>
      </c>
      <c r="I34" s="5">
        <v>148.81588565817466</v>
      </c>
      <c r="J34" s="5">
        <v>175.86156614055142</v>
      </c>
      <c r="K34" s="13">
        <v>0.18173920319568448</v>
      </c>
      <c r="L34" s="5">
        <v>118094</v>
      </c>
      <c r="M34" s="5">
        <v>119209.61993084103</v>
      </c>
      <c r="N34" s="13">
        <v>9.4468807123226309E-3</v>
      </c>
      <c r="O34" s="5">
        <v>125194.91520753456</v>
      </c>
      <c r="P34" s="5">
        <v>153511.60972210392</v>
      </c>
      <c r="Q34" s="13">
        <v>0.22618086739089213</v>
      </c>
      <c r="R34" s="5">
        <v>20791.049520765548</v>
      </c>
      <c r="S34" s="5">
        <v>50230.631597111176</v>
      </c>
      <c r="T34" s="13">
        <v>1.4159738327274993</v>
      </c>
      <c r="U34" s="5">
        <v>2250328</v>
      </c>
      <c r="V34" s="5">
        <v>2779053</v>
      </c>
      <c r="W34" s="13">
        <v>0.23495463772392292</v>
      </c>
    </row>
    <row r="35" spans="1:23" x14ac:dyDescent="0.25">
      <c r="A35" s="21" t="s">
        <v>1135</v>
      </c>
      <c r="B35" t="s">
        <v>1136</v>
      </c>
      <c r="C35" s="5">
        <v>952458</v>
      </c>
      <c r="D35" s="5">
        <v>895319.81231964519</v>
      </c>
      <c r="E35" s="13">
        <v>-5.9990243853644785E-2</v>
      </c>
      <c r="F35" s="5">
        <v>120808.62999999999</v>
      </c>
      <c r="G35" s="5">
        <v>120765.16955391232</v>
      </c>
      <c r="H35" s="13">
        <v>-3.5974620428749678E-4</v>
      </c>
      <c r="I35" s="5">
        <v>7.8840228549897473</v>
      </c>
      <c r="J35" s="5">
        <v>7.4137254609654155</v>
      </c>
      <c r="K35" s="13">
        <v>-5.9651957214543534E-2</v>
      </c>
      <c r="L35" s="5">
        <v>327274.2504065567</v>
      </c>
      <c r="M35" s="5">
        <v>285849.90043129493</v>
      </c>
      <c r="N35" s="13">
        <v>-0.12657381362512432</v>
      </c>
      <c r="O35" s="5">
        <v>159545.61943552745</v>
      </c>
      <c r="P35" s="5">
        <v>175914.17323338916</v>
      </c>
      <c r="Q35" s="13">
        <v>0.1025948180575165</v>
      </c>
      <c r="R35" s="5">
        <v>86862.348657553492</v>
      </c>
      <c r="S35" s="5">
        <v>81661.17315434388</v>
      </c>
      <c r="T35" s="13">
        <v>-5.9878365984723125E-2</v>
      </c>
      <c r="U35" s="5">
        <v>5384909</v>
      </c>
      <c r="V35" s="5">
        <v>5060722</v>
      </c>
      <c r="W35" s="13">
        <v>-6.0202874366122067E-2</v>
      </c>
    </row>
    <row r="36" spans="1:23" x14ac:dyDescent="0.25">
      <c r="A36" s="21" t="s">
        <v>1137</v>
      </c>
      <c r="B36" t="s">
        <v>1138</v>
      </c>
      <c r="C36" s="5">
        <v>3359958</v>
      </c>
      <c r="D36" s="5">
        <v>3176886.1872333176</v>
      </c>
      <c r="E36" s="13">
        <v>-5.4486339640758115E-2</v>
      </c>
      <c r="F36" s="5">
        <v>43628.630000000005</v>
      </c>
      <c r="G36" s="5">
        <v>43422.992479851906</v>
      </c>
      <c r="H36" s="13">
        <v>-4.7133618485865518E-3</v>
      </c>
      <c r="I36" s="5">
        <v>77.012686394232404</v>
      </c>
      <c r="J36" s="5">
        <v>73.161383078501103</v>
      </c>
      <c r="K36" s="13">
        <v>-5.0008686828768127E-2</v>
      </c>
      <c r="L36" s="5">
        <v>950083.52327120071</v>
      </c>
      <c r="M36" s="5">
        <v>609043.26775935665</v>
      </c>
      <c r="N36" s="13">
        <v>-0.35895818331594659</v>
      </c>
      <c r="O36" s="5">
        <v>569752.12784150057</v>
      </c>
      <c r="P36" s="5">
        <v>663381.15458066249</v>
      </c>
      <c r="Q36" s="13">
        <v>0.16433291279468218</v>
      </c>
      <c r="R36" s="5">
        <v>286097.75171912077</v>
      </c>
      <c r="S36" s="5">
        <v>264025.09652415197</v>
      </c>
      <c r="T36" s="13">
        <v>-7.7150746772169126E-2</v>
      </c>
      <c r="U36" s="5">
        <v>15002211</v>
      </c>
      <c r="V36" s="5">
        <v>15002211</v>
      </c>
      <c r="W36" s="13">
        <v>0</v>
      </c>
    </row>
    <row r="37" spans="1:23" x14ac:dyDescent="0.25">
      <c r="A37" s="21" t="s">
        <v>1139</v>
      </c>
      <c r="B37" t="s">
        <v>1140</v>
      </c>
      <c r="C37" s="5">
        <v>4302684</v>
      </c>
      <c r="D37" s="5">
        <v>4388395.0070655625</v>
      </c>
      <c r="E37" s="13">
        <v>1.9920358331116703E-2</v>
      </c>
      <c r="F37" s="5">
        <v>45032.9</v>
      </c>
      <c r="G37" s="5">
        <v>44821.522954096632</v>
      </c>
      <c r="H37" s="13">
        <v>-4.6938359711093322E-3</v>
      </c>
      <c r="I37" s="5">
        <v>95.545345736117369</v>
      </c>
      <c r="J37" s="5">
        <v>97.908208330178311</v>
      </c>
      <c r="K37" s="13">
        <v>2.4730274152618928E-2</v>
      </c>
      <c r="L37" s="5">
        <v>1254688.1941184576</v>
      </c>
      <c r="M37" s="5">
        <v>1110511.8808974766</v>
      </c>
      <c r="N37" s="13">
        <v>-0.11491007399035834</v>
      </c>
      <c r="O37" s="5">
        <v>787932.88130444009</v>
      </c>
      <c r="P37" s="5">
        <v>915297.09773187991</v>
      </c>
      <c r="Q37" s="13">
        <v>0.16164348442545712</v>
      </c>
      <c r="R37" s="5">
        <v>426743.93815602368</v>
      </c>
      <c r="S37" s="5">
        <v>416272.41256169928</v>
      </c>
      <c r="T37" s="13">
        <v>-2.4538194120746617E-2</v>
      </c>
      <c r="U37" s="5">
        <v>32344992</v>
      </c>
      <c r="V37" s="5">
        <v>31827582</v>
      </c>
      <c r="W37" s="13">
        <v>-1.5996603121744474E-2</v>
      </c>
    </row>
    <row r="38" spans="1:23" x14ac:dyDescent="0.25">
      <c r="A38" s="21" t="s">
        <v>1141</v>
      </c>
      <c r="B38" t="s">
        <v>1142</v>
      </c>
      <c r="C38" s="5">
        <v>403535</v>
      </c>
      <c r="D38" s="5">
        <v>429605.5460542111</v>
      </c>
      <c r="E38" s="13">
        <v>6.4605414782388376E-2</v>
      </c>
      <c r="F38" s="5">
        <v>68888.66</v>
      </c>
      <c r="G38" s="5">
        <v>68860.719690387166</v>
      </c>
      <c r="H38" s="13">
        <v>-4.0558648713499656E-4</v>
      </c>
      <c r="I38" s="5">
        <v>5.8577855919972892</v>
      </c>
      <c r="J38" s="5">
        <v>6.238760616877248</v>
      </c>
      <c r="K38" s="13">
        <v>6.5037379551828284E-2</v>
      </c>
      <c r="L38" s="5">
        <v>73269.381597435815</v>
      </c>
      <c r="M38" s="5">
        <v>66799.228838921248</v>
      </c>
      <c r="N38" s="13">
        <v>-8.8306365052506469E-2</v>
      </c>
      <c r="O38" s="5">
        <v>69835.549212504717</v>
      </c>
      <c r="P38" s="5">
        <v>65558.369736977998</v>
      </c>
      <c r="Q38" s="13">
        <v>-6.1246450035232901E-2</v>
      </c>
      <c r="R38" s="5">
        <v>25809.206040180448</v>
      </c>
      <c r="S38" s="5">
        <v>26847.773693548788</v>
      </c>
      <c r="T38" s="13">
        <v>4.0240201568055627E-2</v>
      </c>
      <c r="U38" s="5">
        <v>3444377</v>
      </c>
      <c r="V38" s="5">
        <v>3284937</v>
      </c>
      <c r="W38" s="13">
        <v>-4.6289938644927663E-2</v>
      </c>
    </row>
    <row r="39" spans="1:23" x14ac:dyDescent="0.25">
      <c r="A39" s="21" t="s">
        <v>1143</v>
      </c>
      <c r="B39" t="s">
        <v>1144</v>
      </c>
      <c r="C39" s="5">
        <v>4001818</v>
      </c>
      <c r="D39" s="5">
        <v>3908836.7812681077</v>
      </c>
      <c r="E39" s="13">
        <v>-2.3234744491601639E-2</v>
      </c>
      <c r="F39" s="5">
        <v>37276.51</v>
      </c>
      <c r="G39" s="5">
        <v>37183.511005753287</v>
      </c>
      <c r="H39" s="13">
        <v>-2.4948417715798653E-3</v>
      </c>
      <c r="I39" s="5">
        <v>107.35495356190802</v>
      </c>
      <c r="J39" s="5">
        <v>105.12285353212896</v>
      </c>
      <c r="K39" s="13">
        <v>-2.0791774908568931E-2</v>
      </c>
      <c r="L39" s="5">
        <v>868006.31059931195</v>
      </c>
      <c r="M39" s="5">
        <v>745166.79647242138</v>
      </c>
      <c r="N39" s="13">
        <v>-0.14151914868231366</v>
      </c>
      <c r="O39" s="5">
        <v>681740.97021265933</v>
      </c>
      <c r="P39" s="5">
        <v>757936.15875756135</v>
      </c>
      <c r="Q39" s="13">
        <v>0.11176559994793041</v>
      </c>
      <c r="R39" s="5">
        <v>342417.53929228534</v>
      </c>
      <c r="S39" s="5">
        <v>352057.49151041091</v>
      </c>
      <c r="T39" s="13">
        <v>2.8152623951593132E-2</v>
      </c>
      <c r="U39" s="5">
        <v>14412330</v>
      </c>
      <c r="V39" s="5">
        <v>14075803.126660464</v>
      </c>
      <c r="W39" s="13">
        <v>-2.3349928383511596E-2</v>
      </c>
    </row>
    <row r="40" spans="1:23" x14ac:dyDescent="0.25">
      <c r="A40" s="21" t="s">
        <v>1145</v>
      </c>
      <c r="B40" t="s">
        <v>1146</v>
      </c>
      <c r="C40" s="5">
        <v>2033779</v>
      </c>
      <c r="D40" s="5">
        <v>1994534.2135822196</v>
      </c>
      <c r="E40" s="13">
        <v>-1.9296485221737682E-2</v>
      </c>
      <c r="F40" s="5">
        <v>67757.38</v>
      </c>
      <c r="G40" s="5">
        <v>67675.504556158456</v>
      </c>
      <c r="H40" s="13">
        <v>-1.2083620092977175E-3</v>
      </c>
      <c r="I40" s="5">
        <v>30.015608631856779</v>
      </c>
      <c r="J40" s="5">
        <v>29.4720257597358</v>
      </c>
      <c r="K40" s="13">
        <v>-1.8110006656471802E-2</v>
      </c>
      <c r="L40" s="5">
        <v>563481.97333810502</v>
      </c>
      <c r="M40" s="5">
        <v>513473.23758671584</v>
      </c>
      <c r="N40" s="13">
        <v>-8.8749486438996564E-2</v>
      </c>
      <c r="O40" s="5">
        <v>344680.89907846472</v>
      </c>
      <c r="P40" s="5">
        <v>368749.67858774145</v>
      </c>
      <c r="Q40" s="13">
        <v>6.9829165392183826E-2</v>
      </c>
      <c r="R40" s="5">
        <v>214552.7152187528</v>
      </c>
      <c r="S40" s="5">
        <v>205734.84666923821</v>
      </c>
      <c r="T40" s="13">
        <v>-4.1098843892626129E-2</v>
      </c>
      <c r="U40" s="5">
        <v>20044354</v>
      </c>
      <c r="V40" s="5">
        <v>19117812</v>
      </c>
      <c r="W40" s="13">
        <v>-4.6224587731787219E-2</v>
      </c>
    </row>
    <row r="41" spans="1:23" x14ac:dyDescent="0.25">
      <c r="A41" s="21" t="s">
        <v>1147</v>
      </c>
      <c r="B41" t="s">
        <v>1148</v>
      </c>
      <c r="C41" s="5">
        <v>1437681</v>
      </c>
      <c r="D41" s="5">
        <v>1505829.1580145983</v>
      </c>
      <c r="E41" s="13">
        <v>4.7401445810717611E-2</v>
      </c>
      <c r="F41" s="5">
        <v>95241.569999999992</v>
      </c>
      <c r="G41" s="5">
        <v>95225.018067188415</v>
      </c>
      <c r="H41" s="13">
        <v>-1.7378895383157785E-4</v>
      </c>
      <c r="I41" s="5">
        <v>15.09509975528543</v>
      </c>
      <c r="J41" s="5">
        <v>15.813377498675006</v>
      </c>
      <c r="K41" s="13">
        <v>4.7583504251972691E-2</v>
      </c>
      <c r="L41" s="5">
        <v>370357.70489423233</v>
      </c>
      <c r="M41" s="5">
        <v>305625.89727503317</v>
      </c>
      <c r="N41" s="13">
        <v>-0.17478185754954234</v>
      </c>
      <c r="O41" s="5">
        <v>298723.10248227639</v>
      </c>
      <c r="P41" s="5">
        <v>359219.81128099741</v>
      </c>
      <c r="Q41" s="13">
        <v>0.20251767705951157</v>
      </c>
      <c r="R41" s="5">
        <v>138730.7335487146</v>
      </c>
      <c r="S41" s="5">
        <v>148852.71298425997</v>
      </c>
      <c r="T41" s="13">
        <v>7.2961334353437129E-2</v>
      </c>
      <c r="U41" s="5">
        <v>10756618</v>
      </c>
      <c r="V41" s="5">
        <v>10756618</v>
      </c>
      <c r="W41" s="13">
        <v>0</v>
      </c>
    </row>
    <row r="42" spans="1:23" x14ac:dyDescent="0.25">
      <c r="A42" s="21" t="s">
        <v>1149</v>
      </c>
      <c r="B42" t="s">
        <v>1150</v>
      </c>
      <c r="C42" s="5">
        <v>3724842</v>
      </c>
      <c r="D42" s="5">
        <v>3627074.9537247419</v>
      </c>
      <c r="E42" s="13">
        <v>-2.6247300227837334E-2</v>
      </c>
      <c r="F42" s="5">
        <v>40700.659999999996</v>
      </c>
      <c r="G42" s="5">
        <v>40611.051852277073</v>
      </c>
      <c r="H42" s="13">
        <v>-2.2016386889776138E-3</v>
      </c>
      <c r="I42" s="5">
        <v>91.517975384182961</v>
      </c>
      <c r="J42" s="5">
        <v>89.312509484320856</v>
      </c>
      <c r="K42" s="13">
        <v>-2.4098718209223796E-2</v>
      </c>
      <c r="L42" s="5">
        <v>746106.91542745801</v>
      </c>
      <c r="M42" s="5">
        <v>637136.14347729599</v>
      </c>
      <c r="N42" s="13">
        <v>-0.14605248885507341</v>
      </c>
      <c r="O42" s="5">
        <v>698445.21271052025</v>
      </c>
      <c r="P42" s="5">
        <v>782445.92107941746</v>
      </c>
      <c r="Q42" s="13">
        <v>0.12026814249740216</v>
      </c>
      <c r="R42" s="5">
        <v>305393.56613439182</v>
      </c>
      <c r="S42" s="5">
        <v>301396.92584481696</v>
      </c>
      <c r="T42" s="13">
        <v>-1.3086851632676819E-2</v>
      </c>
      <c r="U42" s="5">
        <v>13642483</v>
      </c>
      <c r="V42" s="5">
        <v>14900642.962504094</v>
      </c>
      <c r="W42" s="13">
        <v>9.2223678233947184E-2</v>
      </c>
    </row>
    <row r="43" spans="1:23" x14ac:dyDescent="0.25">
      <c r="A43" s="21" t="s">
        <v>1151</v>
      </c>
      <c r="B43" t="s">
        <v>1152</v>
      </c>
      <c r="C43" s="5">
        <v>100466</v>
      </c>
      <c r="D43" s="5">
        <v>102374.18462451291</v>
      </c>
      <c r="E43" s="13">
        <v>1.8993337293342152E-2</v>
      </c>
      <c r="F43" s="5">
        <v>637.3599999999999</v>
      </c>
      <c r="G43" s="5">
        <v>610.94922105965065</v>
      </c>
      <c r="H43" s="13">
        <v>-4.1437772907539305E-2</v>
      </c>
      <c r="I43" s="5">
        <v>157.62834191038036</v>
      </c>
      <c r="J43" s="5">
        <v>167.56578303995826</v>
      </c>
      <c r="K43" s="13">
        <v>6.3043492110243987E-2</v>
      </c>
      <c r="L43" s="5">
        <v>15101.001036694157</v>
      </c>
      <c r="M43" s="5">
        <v>6895.034101921221</v>
      </c>
      <c r="N43" s="13">
        <v>-0.54340549443266239</v>
      </c>
      <c r="O43" s="5">
        <v>18453.457728391862</v>
      </c>
      <c r="P43" s="5">
        <v>22328.390049535665</v>
      </c>
      <c r="Q43" s="13">
        <v>0.20998407876600617</v>
      </c>
      <c r="R43" s="5">
        <v>4163.412557110074</v>
      </c>
      <c r="S43" s="5">
        <v>6163.127454480069</v>
      </c>
      <c r="T43" s="13">
        <v>0.48030668830908407</v>
      </c>
      <c r="U43" s="5">
        <v>182344</v>
      </c>
      <c r="V43" s="5">
        <v>182344</v>
      </c>
      <c r="W43" s="13">
        <v>0</v>
      </c>
    </row>
    <row r="44" spans="1:23" x14ac:dyDescent="0.25">
      <c r="A44" s="21" t="s">
        <v>1153</v>
      </c>
      <c r="B44" t="s">
        <v>1154</v>
      </c>
      <c r="C44" s="5">
        <v>2045319</v>
      </c>
      <c r="D44" s="5">
        <v>1996180.7987976838</v>
      </c>
      <c r="E44" s="13">
        <v>-2.4024712625422346E-2</v>
      </c>
      <c r="F44" s="5">
        <v>28115.68</v>
      </c>
      <c r="G44" s="5">
        <v>27957.948745623442</v>
      </c>
      <c r="H44" s="13">
        <v>-5.6100814341519872E-3</v>
      </c>
      <c r="I44" s="5">
        <v>72.746559926702815</v>
      </c>
      <c r="J44" s="5">
        <v>71.399401184973101</v>
      </c>
      <c r="K44" s="13">
        <v>-1.8518521605517427E-2</v>
      </c>
      <c r="L44" s="5">
        <v>617904.22208219022</v>
      </c>
      <c r="M44" s="5">
        <v>503601.39892435435</v>
      </c>
      <c r="N44" s="13">
        <v>-0.18498469353820329</v>
      </c>
      <c r="O44" s="5">
        <v>384425.61997145601</v>
      </c>
      <c r="P44" s="5">
        <v>427137.66185908846</v>
      </c>
      <c r="Q44" s="13">
        <v>0.11110612734604906</v>
      </c>
      <c r="R44" s="5">
        <v>212694.13339757043</v>
      </c>
      <c r="S44" s="5">
        <v>202099.84061177657</v>
      </c>
      <c r="T44" s="13">
        <v>-4.980999060275388E-2</v>
      </c>
      <c r="U44" s="5">
        <v>8594015</v>
      </c>
      <c r="V44" s="5">
        <v>8474900.3048593495</v>
      </c>
      <c r="W44" s="13">
        <v>-1.386019167300156E-2</v>
      </c>
    </row>
    <row r="45" spans="1:23" x14ac:dyDescent="0.25">
      <c r="A45" s="21" t="s">
        <v>1155</v>
      </c>
      <c r="B45" t="s">
        <v>1156</v>
      </c>
      <c r="C45" s="5">
        <v>570593</v>
      </c>
      <c r="D45" s="5">
        <v>612368.83519371843</v>
      </c>
      <c r="E45" s="13">
        <v>7.321476988627347E-2</v>
      </c>
      <c r="F45" s="5">
        <v>75698.94</v>
      </c>
      <c r="G45" s="5">
        <v>73601.712419882097</v>
      </c>
      <c r="H45" s="13">
        <v>-2.7704847387795731E-2</v>
      </c>
      <c r="I45" s="5">
        <v>7.5376616898466473</v>
      </c>
      <c r="J45" s="5">
        <v>8.3200351603273113</v>
      </c>
      <c r="K45" s="13">
        <v>0.10379524880169851</v>
      </c>
      <c r="L45" s="5">
        <v>131858.13552876218</v>
      </c>
      <c r="M45" s="5">
        <v>127846.69945753153</v>
      </c>
      <c r="N45" s="13">
        <v>-3.0422363058179584E-2</v>
      </c>
      <c r="O45" s="5">
        <v>97612.800073243561</v>
      </c>
      <c r="P45" s="5">
        <v>107218.15916403275</v>
      </c>
      <c r="Q45" s="13">
        <v>9.8402659114192312E-2</v>
      </c>
      <c r="R45" s="5">
        <v>40544.751028226943</v>
      </c>
      <c r="S45" s="5">
        <v>38611.523437657183</v>
      </c>
      <c r="T45" s="13">
        <v>-4.7681328446778783E-2</v>
      </c>
      <c r="U45" s="5">
        <v>5565670</v>
      </c>
      <c r="V45" s="5">
        <v>5565670</v>
      </c>
      <c r="W45" s="13">
        <v>0</v>
      </c>
    </row>
    <row r="46" spans="1:23" x14ac:dyDescent="0.25">
      <c r="A46" s="21" t="s">
        <v>1157</v>
      </c>
      <c r="B46" t="s">
        <v>1158</v>
      </c>
      <c r="C46" s="5">
        <v>2895390</v>
      </c>
      <c r="D46" s="5">
        <v>2951562.0650940551</v>
      </c>
      <c r="E46" s="13">
        <v>1.9400517752031728E-2</v>
      </c>
      <c r="F46" s="5">
        <v>39038.300000000003</v>
      </c>
      <c r="G46" s="5">
        <v>38908.500849481628</v>
      </c>
      <c r="H46" s="13">
        <v>-3.3249181065357486E-3</v>
      </c>
      <c r="I46" s="5">
        <v>74.167932517553268</v>
      </c>
      <c r="J46" s="5">
        <v>75.85905395101797</v>
      </c>
      <c r="K46" s="13">
        <v>2.2801248141364396E-2</v>
      </c>
      <c r="L46" s="5">
        <v>822875.5476123204</v>
      </c>
      <c r="M46" s="5">
        <v>712429.43519078661</v>
      </c>
      <c r="N46" s="13">
        <v>-0.13421970399048488</v>
      </c>
      <c r="O46" s="5">
        <v>532383.81421857979</v>
      </c>
      <c r="P46" s="5">
        <v>605385.38339481433</v>
      </c>
      <c r="Q46" s="13">
        <v>0.13712206725026849</v>
      </c>
      <c r="R46" s="5">
        <v>321882.82625487138</v>
      </c>
      <c r="S46" s="5">
        <v>314435.24798221386</v>
      </c>
      <c r="T46" s="13">
        <v>-2.3137544675218023E-2</v>
      </c>
      <c r="U46" s="5">
        <v>24088407</v>
      </c>
      <c r="V46" s="5">
        <v>23679398.927351799</v>
      </c>
      <c r="W46" s="13">
        <v>-1.6979457074442539E-2</v>
      </c>
    </row>
    <row r="47" spans="1:23" x14ac:dyDescent="0.25">
      <c r="A47" s="21" t="s">
        <v>1159</v>
      </c>
      <c r="B47" t="s">
        <v>1160</v>
      </c>
      <c r="C47" s="5">
        <v>6142834</v>
      </c>
      <c r="D47" s="5">
        <v>6773058.5043369308</v>
      </c>
      <c r="E47" s="13">
        <v>0.10259507327349734</v>
      </c>
      <c r="F47" s="5">
        <v>254000.15415194345</v>
      </c>
      <c r="G47" s="5">
        <v>253601.95550568268</v>
      </c>
      <c r="H47" s="13">
        <v>-1.5677102543117803E-3</v>
      </c>
      <c r="I47" s="5">
        <v>24.184371149339317</v>
      </c>
      <c r="J47" s="5">
        <v>26.707438003904354</v>
      </c>
      <c r="K47" s="13">
        <v>0.10432633699611264</v>
      </c>
      <c r="L47" s="5">
        <v>1605583.9508677199</v>
      </c>
      <c r="M47" s="5">
        <v>1822504.5649757255</v>
      </c>
      <c r="N47" s="13">
        <v>0.13510387544094049</v>
      </c>
      <c r="O47" s="5">
        <v>1044181.0715140388</v>
      </c>
      <c r="P47" s="5">
        <v>1185484.4823987251</v>
      </c>
      <c r="Q47" s="13">
        <v>0.13532462399438017</v>
      </c>
      <c r="R47" s="5">
        <v>535227.29907408077</v>
      </c>
      <c r="S47" s="5">
        <v>549907.88262701477</v>
      </c>
      <c r="T47" s="13">
        <v>2.7428689789049901E-2</v>
      </c>
      <c r="U47" s="5">
        <v>26981044</v>
      </c>
      <c r="V47" s="5">
        <v>26475088.554200061</v>
      </c>
      <c r="W47" s="13">
        <v>-1.8752256057991652E-2</v>
      </c>
    </row>
    <row r="48" spans="1:23" x14ac:dyDescent="0.25">
      <c r="A48" s="21" t="s">
        <v>1161</v>
      </c>
      <c r="B48" t="s">
        <v>1162</v>
      </c>
      <c r="C48" s="5">
        <v>520444</v>
      </c>
      <c r="D48" s="5">
        <v>611243.52122463472</v>
      </c>
      <c r="E48" s="13">
        <v>0.17446549719976542</v>
      </c>
      <c r="F48" s="5">
        <v>81416.39</v>
      </c>
      <c r="G48" s="5">
        <v>81396.869077619122</v>
      </c>
      <c r="H48" s="13">
        <v>-2.3976649395628929E-4</v>
      </c>
      <c r="I48" s="5">
        <v>6.3923738205538223</v>
      </c>
      <c r="J48" s="5">
        <v>7.5094230054691646</v>
      </c>
      <c r="K48" s="13">
        <v>0.17474716220813311</v>
      </c>
      <c r="L48" s="5">
        <v>116716</v>
      </c>
      <c r="M48" s="5">
        <v>103071.40823797154</v>
      </c>
      <c r="N48" s="13">
        <v>-0.11690420989434576</v>
      </c>
      <c r="O48" s="5">
        <v>69357</v>
      </c>
      <c r="P48" s="5">
        <v>84815.741091236472</v>
      </c>
      <c r="Q48" s="13">
        <v>0.22288653043292633</v>
      </c>
      <c r="R48" s="5">
        <v>36977</v>
      </c>
      <c r="S48" s="5">
        <v>37694.369218253938</v>
      </c>
      <c r="T48" s="13">
        <v>1.9400416968762692E-2</v>
      </c>
      <c r="U48" s="5">
        <v>4338384</v>
      </c>
      <c r="V48" s="5">
        <v>4338384</v>
      </c>
      <c r="W48" s="13">
        <v>0</v>
      </c>
    </row>
    <row r="49" spans="1:23" x14ac:dyDescent="0.25">
      <c r="A49" s="21" t="s">
        <v>1163</v>
      </c>
      <c r="B49" t="s">
        <v>1164</v>
      </c>
      <c r="C49" s="5">
        <v>517001</v>
      </c>
      <c r="D49" s="5">
        <v>508687.93917385081</v>
      </c>
      <c r="E49" s="13">
        <v>-1.6079390225839384E-2</v>
      </c>
      <c r="F49" s="5">
        <v>9154.9</v>
      </c>
      <c r="G49" s="5">
        <v>9153.2770152807843</v>
      </c>
      <c r="H49" s="13">
        <v>-1.7728044208186985E-4</v>
      </c>
      <c r="I49" s="5">
        <v>56.47259937301336</v>
      </c>
      <c r="J49" s="5">
        <v>55.574406666009374</v>
      </c>
      <c r="K49" s="13">
        <v>-1.5904929416675772E-2</v>
      </c>
      <c r="L49" s="5">
        <v>94146</v>
      </c>
      <c r="M49" s="5">
        <v>84386.700281410886</v>
      </c>
      <c r="N49" s="13">
        <v>-0.10366133153388477</v>
      </c>
      <c r="O49" s="5">
        <v>94409</v>
      </c>
      <c r="P49" s="5">
        <v>110889.01283753879</v>
      </c>
      <c r="Q49" s="13">
        <v>0.17455976482685748</v>
      </c>
      <c r="R49" s="5">
        <v>44389</v>
      </c>
      <c r="S49" s="5">
        <v>44823.279430740753</v>
      </c>
      <c r="T49" s="13">
        <v>9.783492098059272E-3</v>
      </c>
      <c r="U49" s="5">
        <v>16124172</v>
      </c>
      <c r="V49" s="5">
        <v>16124172</v>
      </c>
      <c r="W49" s="13">
        <v>0</v>
      </c>
    </row>
    <row r="50" spans="1:23" x14ac:dyDescent="0.25">
      <c r="A50" s="21" t="s">
        <v>1165</v>
      </c>
      <c r="B50" t="s">
        <v>1166</v>
      </c>
      <c r="C50" s="5">
        <v>2416985</v>
      </c>
      <c r="D50" s="5">
        <v>2456695.0964648612</v>
      </c>
      <c r="E50" s="13">
        <v>1.6429599879544631E-2</v>
      </c>
      <c r="F50" s="5">
        <v>37209.089999999997</v>
      </c>
      <c r="G50" s="5">
        <v>37070.54728221563</v>
      </c>
      <c r="H50" s="13">
        <v>-3.72335678685952E-3</v>
      </c>
      <c r="I50" s="5">
        <v>64.956842534982727</v>
      </c>
      <c r="J50" s="5">
        <v>66.270807327504599</v>
      </c>
      <c r="K50" s="13">
        <v>2.02282737467455E-2</v>
      </c>
      <c r="L50" s="5">
        <v>444268.97762241913</v>
      </c>
      <c r="M50" s="5">
        <v>481151.71628594189</v>
      </c>
      <c r="N50" s="13">
        <v>8.3018937898628437E-2</v>
      </c>
      <c r="O50" s="5">
        <v>439742.51743758889</v>
      </c>
      <c r="P50" s="5">
        <v>537117.87682562578</v>
      </c>
      <c r="Q50" s="13">
        <v>0.22143721729581681</v>
      </c>
      <c r="R50" s="5">
        <v>185792.47862044856</v>
      </c>
      <c r="S50" s="5">
        <v>202787.80564412114</v>
      </c>
      <c r="T50" s="13">
        <v>9.1474784931374786E-2</v>
      </c>
      <c r="U50" s="5">
        <v>10534071</v>
      </c>
      <c r="V50" s="5">
        <v>10534071</v>
      </c>
      <c r="W50" s="13">
        <v>0</v>
      </c>
    </row>
    <row r="51" spans="1:23" x14ac:dyDescent="0.25">
      <c r="A51" s="21" t="s">
        <v>1167</v>
      </c>
      <c r="B51" t="s">
        <v>1168</v>
      </c>
      <c r="C51" s="5">
        <v>1683065</v>
      </c>
      <c r="D51" s="5">
        <v>1789280.7425979516</v>
      </c>
      <c r="E51" s="13">
        <v>6.3108520822399344E-2</v>
      </c>
      <c r="F51" s="5">
        <v>64491.020000000004</v>
      </c>
      <c r="G51" s="5">
        <v>64336.430822978829</v>
      </c>
      <c r="H51" s="13">
        <v>-2.3970651576169003E-3</v>
      </c>
      <c r="I51" s="5">
        <v>26.097664450027306</v>
      </c>
      <c r="J51" s="5">
        <v>27.811314984524756</v>
      </c>
      <c r="K51" s="13">
        <v>6.5662984432143592E-2</v>
      </c>
      <c r="L51" s="5">
        <v>380398.94174316083</v>
      </c>
      <c r="M51" s="5">
        <v>322608.47144587024</v>
      </c>
      <c r="N51" s="13">
        <v>-0.15192069155731189</v>
      </c>
      <c r="O51" s="5">
        <v>316811.24602708337</v>
      </c>
      <c r="P51" s="5">
        <v>373703.31267304032</v>
      </c>
      <c r="Q51" s="13">
        <v>0.17957716892756198</v>
      </c>
      <c r="R51" s="5">
        <v>149550.70231909218</v>
      </c>
      <c r="S51" s="5">
        <v>147875.97557613149</v>
      </c>
      <c r="T51" s="13">
        <v>-1.1198387683846308E-2</v>
      </c>
      <c r="U51" s="5">
        <v>18808351</v>
      </c>
      <c r="V51" s="5">
        <v>18808351</v>
      </c>
      <c r="W51" s="13">
        <v>0</v>
      </c>
    </row>
    <row r="52" spans="1:23" x14ac:dyDescent="0.25">
      <c r="A52" s="21" t="s">
        <v>1169</v>
      </c>
      <c r="B52" t="s">
        <v>1170</v>
      </c>
      <c r="C52" s="5">
        <v>1237740</v>
      </c>
      <c r="D52" s="5">
        <v>1180658.7657145411</v>
      </c>
      <c r="E52" s="13">
        <v>-4.6117305965274552E-2</v>
      </c>
      <c r="F52" s="5">
        <v>23614.66</v>
      </c>
      <c r="G52" s="5">
        <v>23583.628567220891</v>
      </c>
      <c r="H52" s="13">
        <v>-1.3140749339227967E-3</v>
      </c>
      <c r="I52" s="5">
        <v>52.414051271540643</v>
      </c>
      <c r="J52" s="5">
        <v>50.062642495801086</v>
      </c>
      <c r="K52" s="13">
        <v>-4.4862183301909844E-2</v>
      </c>
      <c r="L52" s="5">
        <v>338259.42639015795</v>
      </c>
      <c r="M52" s="5">
        <v>322650.97018280975</v>
      </c>
      <c r="N52" s="13">
        <v>-4.6143447867569479E-2</v>
      </c>
      <c r="O52" s="5">
        <v>229097.52000743808</v>
      </c>
      <c r="P52" s="5">
        <v>258130.65424370125</v>
      </c>
      <c r="Q52" s="13">
        <v>0.12672827813815074</v>
      </c>
      <c r="R52" s="5">
        <v>147348.08575747666</v>
      </c>
      <c r="S52" s="5">
        <v>136156.45243624493</v>
      </c>
      <c r="T52" s="13">
        <v>-7.5953706922615022E-2</v>
      </c>
      <c r="U52" s="5">
        <v>4474110</v>
      </c>
      <c r="V52" s="5">
        <v>4486150.3119905973</v>
      </c>
      <c r="W52" s="13">
        <v>2.6911077265863569E-3</v>
      </c>
    </row>
    <row r="53" spans="1:23" x14ac:dyDescent="0.25">
      <c r="A53" s="21" t="s">
        <v>1171</v>
      </c>
      <c r="B53" t="s">
        <v>1172</v>
      </c>
      <c r="C53" s="5">
        <v>2513604</v>
      </c>
      <c r="D53" s="5">
        <v>2532888.632750846</v>
      </c>
      <c r="E53" s="13">
        <v>7.6721045760772101E-3</v>
      </c>
      <c r="F53" s="5">
        <v>52767.15</v>
      </c>
      <c r="G53" s="5">
        <v>52696.893408776297</v>
      </c>
      <c r="H53" s="13">
        <v>-1.3314456290268502E-3</v>
      </c>
      <c r="I53" s="5">
        <v>47.635773393105367</v>
      </c>
      <c r="J53" s="5">
        <v>48.065236276888598</v>
      </c>
      <c r="K53" s="13">
        <v>9.0155539249707987E-3</v>
      </c>
      <c r="L53" s="5">
        <v>431798.38006325439</v>
      </c>
      <c r="M53" s="5">
        <v>372689.00809514243</v>
      </c>
      <c r="N53" s="13">
        <v>-0.1368911387751223</v>
      </c>
      <c r="O53" s="5">
        <v>447531.81245368009</v>
      </c>
      <c r="P53" s="5">
        <v>513846.71429286286</v>
      </c>
      <c r="Q53" s="13">
        <v>0.14817919082801834</v>
      </c>
      <c r="R53" s="5">
        <v>169595.77109583694</v>
      </c>
      <c r="S53" s="5">
        <v>176391.78042697313</v>
      </c>
      <c r="T53" s="13">
        <v>4.0071808909054846E-2</v>
      </c>
      <c r="U53" s="5">
        <v>11844294</v>
      </c>
      <c r="V53" s="5">
        <v>11844294</v>
      </c>
      <c r="W53" s="13">
        <v>0</v>
      </c>
    </row>
    <row r="54" spans="1:23" x14ac:dyDescent="0.25">
      <c r="A54" s="21" t="s">
        <v>1173</v>
      </c>
      <c r="B54" t="s">
        <v>1174</v>
      </c>
      <c r="C54" s="5">
        <v>425490</v>
      </c>
      <c r="D54" s="5">
        <v>443465.8427127286</v>
      </c>
      <c r="E54" s="13">
        <v>4.2247391742998887E-2</v>
      </c>
      <c r="F54" s="5">
        <v>97027.67</v>
      </c>
      <c r="G54" s="5">
        <v>97024.671760843295</v>
      </c>
      <c r="H54" s="13">
        <v>-3.0900867316537294E-5</v>
      </c>
      <c r="I54" s="5">
        <v>4.3852439206259408</v>
      </c>
      <c r="J54" s="5">
        <v>4.5706502754869422</v>
      </c>
      <c r="K54" s="13">
        <v>4.2279599086596967E-2</v>
      </c>
      <c r="L54" s="5">
        <v>81430</v>
      </c>
      <c r="M54" s="5">
        <v>86472.499197909943</v>
      </c>
      <c r="N54" s="13">
        <v>6.1924342354291333E-2</v>
      </c>
      <c r="O54" s="5">
        <v>64116</v>
      </c>
      <c r="P54" s="5">
        <v>74673.298698670769</v>
      </c>
      <c r="Q54" s="13">
        <v>0.16465934710011182</v>
      </c>
      <c r="R54" s="5">
        <v>31502</v>
      </c>
      <c r="S54" s="5">
        <v>31883.289248191475</v>
      </c>
      <c r="T54" s="13">
        <v>1.2103652091660056E-2</v>
      </c>
      <c r="U54" s="5">
        <v>2837214</v>
      </c>
      <c r="V54" s="5">
        <v>2837214</v>
      </c>
      <c r="W54" s="13">
        <v>0</v>
      </c>
    </row>
    <row r="55" spans="1:23" x14ac:dyDescent="0.25">
      <c r="A55" s="21" t="s">
        <v>1175</v>
      </c>
      <c r="B55" t="s">
        <v>1176</v>
      </c>
      <c r="C55" s="5">
        <v>55519</v>
      </c>
      <c r="D55" s="5">
        <v>55519</v>
      </c>
      <c r="E55" s="13">
        <v>0</v>
      </c>
      <c r="F55" s="5">
        <v>76</v>
      </c>
      <c r="G55" s="5">
        <v>76</v>
      </c>
      <c r="H55" s="13">
        <v>0</v>
      </c>
      <c r="I55" s="5">
        <v>730.51315789473688</v>
      </c>
      <c r="J55" s="5">
        <v>730.51315789473688</v>
      </c>
      <c r="K55" s="13">
        <v>0</v>
      </c>
      <c r="L55" s="5">
        <v>44319.65063149084</v>
      </c>
      <c r="M55" s="5">
        <v>44319.65063149084</v>
      </c>
      <c r="N55" s="13">
        <v>0</v>
      </c>
      <c r="O55" s="5">
        <v>2267</v>
      </c>
      <c r="P55" s="5">
        <v>2267</v>
      </c>
      <c r="Q55" s="13">
        <v>0</v>
      </c>
      <c r="R55" s="5">
        <v>3608</v>
      </c>
      <c r="S55" s="5">
        <v>3608</v>
      </c>
      <c r="T55" s="13">
        <v>0</v>
      </c>
      <c r="U55" s="5">
        <v>147007</v>
      </c>
      <c r="V55" s="5">
        <v>147007</v>
      </c>
      <c r="W55" s="13">
        <v>0</v>
      </c>
    </row>
    <row r="56" spans="1:23" x14ac:dyDescent="0.25">
      <c r="A56" s="10" t="s">
        <v>1177</v>
      </c>
      <c r="B56" t="s">
        <v>1178</v>
      </c>
      <c r="C56" s="5">
        <v>159358</v>
      </c>
      <c r="D56" s="5">
        <v>159358</v>
      </c>
      <c r="E56" s="13">
        <v>0</v>
      </c>
      <c r="F56" s="5">
        <v>212</v>
      </c>
      <c r="G56" s="5">
        <v>212</v>
      </c>
      <c r="H56" s="13">
        <v>0</v>
      </c>
      <c r="I56" s="5">
        <v>751.68867924528297</v>
      </c>
      <c r="J56" s="5">
        <v>751.68867924528297</v>
      </c>
      <c r="K56" s="13">
        <v>0</v>
      </c>
      <c r="L56" s="5">
        <v>49947.211035797533</v>
      </c>
      <c r="M56" s="5">
        <v>49947.211035797533</v>
      </c>
      <c r="N56" s="13">
        <v>0</v>
      </c>
      <c r="O56" s="5">
        <v>10747</v>
      </c>
      <c r="P56" s="5">
        <v>10747</v>
      </c>
      <c r="Q56" s="13">
        <v>0</v>
      </c>
      <c r="R56" s="5">
        <v>12087</v>
      </c>
      <c r="S56" s="5">
        <v>12087</v>
      </c>
      <c r="T56" s="13">
        <v>0</v>
      </c>
      <c r="U56" s="5">
        <v>406445</v>
      </c>
      <c r="V56" s="5">
        <v>406445</v>
      </c>
      <c r="W56" s="13">
        <v>0</v>
      </c>
    </row>
    <row r="57" spans="1:23" x14ac:dyDescent="0.25">
      <c r="A57" s="10" t="s">
        <v>1179</v>
      </c>
      <c r="B57" t="s">
        <v>1180</v>
      </c>
      <c r="C57" s="5">
        <v>53883</v>
      </c>
      <c r="D57" s="5">
        <v>53883</v>
      </c>
      <c r="E57" s="13">
        <v>0</v>
      </c>
      <c r="F57" s="5">
        <v>181</v>
      </c>
      <c r="G57" s="5">
        <v>181</v>
      </c>
      <c r="H57" s="13">
        <v>0</v>
      </c>
      <c r="I57" s="5">
        <v>297.69613259668506</v>
      </c>
      <c r="J57" s="5">
        <v>297.69613259668506</v>
      </c>
      <c r="K57" s="13">
        <v>0</v>
      </c>
      <c r="L57" s="5">
        <v>38902.479338610327</v>
      </c>
      <c r="M57" s="5">
        <v>38902.479338610327</v>
      </c>
      <c r="N57" s="13">
        <v>0</v>
      </c>
      <c r="O57" s="5">
        <v>1566</v>
      </c>
      <c r="P57" s="5">
        <v>1566</v>
      </c>
      <c r="Q57" s="13">
        <v>0</v>
      </c>
      <c r="R57" s="5">
        <v>2949</v>
      </c>
      <c r="S57" s="5">
        <v>2949</v>
      </c>
      <c r="T57" s="13">
        <v>0</v>
      </c>
      <c r="U57" s="5">
        <v>49633</v>
      </c>
      <c r="V57" s="5">
        <v>49633</v>
      </c>
      <c r="W57" s="13">
        <v>0</v>
      </c>
    </row>
    <row r="58" spans="1:23" x14ac:dyDescent="0.25">
      <c r="A58" s="10" t="s">
        <v>1181</v>
      </c>
      <c r="B58" t="s">
        <v>1182</v>
      </c>
      <c r="C58" s="5">
        <v>345812</v>
      </c>
      <c r="D58" s="5">
        <v>273921.70834226115</v>
      </c>
      <c r="E58" s="13">
        <v>-0.20788836609990069</v>
      </c>
      <c r="F58" s="5">
        <v>1808.7100000000003</v>
      </c>
      <c r="G58" s="5">
        <v>1780.8529513041647</v>
      </c>
      <c r="H58" s="13">
        <v>-1.540161147770267E-2</v>
      </c>
      <c r="I58" s="5">
        <v>191.19261794317495</v>
      </c>
      <c r="J58" s="5">
        <v>153.81489422900481</v>
      </c>
      <c r="K58" s="13">
        <v>-0.1954977347780201</v>
      </c>
      <c r="L58" s="5">
        <v>220682</v>
      </c>
      <c r="M58" s="5">
        <v>191631.40766283241</v>
      </c>
      <c r="N58" s="13">
        <v>-0.13164006279246876</v>
      </c>
      <c r="O58" s="5">
        <v>55281</v>
      </c>
      <c r="P58" s="5">
        <v>65342.279383205576</v>
      </c>
      <c r="Q58" s="13">
        <v>0.18200248517945725</v>
      </c>
      <c r="R58" s="5">
        <v>40497</v>
      </c>
      <c r="S58" s="5">
        <v>37916.879507137462</v>
      </c>
      <c r="T58" s="13">
        <v>-6.3711398198941588E-2</v>
      </c>
      <c r="U58" s="5">
        <v>835054</v>
      </c>
      <c r="V58" s="5">
        <v>835054</v>
      </c>
      <c r="W58" s="13">
        <v>0</v>
      </c>
    </row>
    <row r="59" spans="1:23" x14ac:dyDescent="0.25">
      <c r="A59" s="10" t="s">
        <v>1183</v>
      </c>
      <c r="B59" t="s">
        <v>1184</v>
      </c>
      <c r="C59" s="5">
        <v>0</v>
      </c>
      <c r="D59" s="5">
        <v>0</v>
      </c>
      <c r="E59" s="13" t="s">
        <v>1050</v>
      </c>
      <c r="F59" s="5">
        <v>0</v>
      </c>
      <c r="G59" s="5">
        <v>0</v>
      </c>
      <c r="H59" s="13" t="s">
        <v>1050</v>
      </c>
      <c r="I59" s="5">
        <v>0</v>
      </c>
      <c r="J59" s="5">
        <v>0</v>
      </c>
      <c r="K59" s="13" t="s">
        <v>1050</v>
      </c>
      <c r="L59" s="5">
        <v>0</v>
      </c>
      <c r="M59" s="5">
        <v>0</v>
      </c>
      <c r="N59" s="13" t="s">
        <v>1050</v>
      </c>
      <c r="O59" s="5">
        <v>0</v>
      </c>
      <c r="P59" s="5">
        <v>0</v>
      </c>
      <c r="Q59" s="13" t="s">
        <v>1050</v>
      </c>
      <c r="R59" s="5">
        <v>0</v>
      </c>
      <c r="S59" s="5">
        <v>0</v>
      </c>
      <c r="T59" s="13" t="s">
        <v>1050</v>
      </c>
      <c r="U59" s="5">
        <v>0</v>
      </c>
      <c r="V59" s="5">
        <v>0</v>
      </c>
      <c r="W59" s="13" t="s">
        <v>1050</v>
      </c>
    </row>
    <row r="61" spans="1:23" ht="15.75" thickBot="1" x14ac:dyDescent="0.3">
      <c r="A61" s="42"/>
      <c r="B61" s="42" t="s">
        <v>1047</v>
      </c>
      <c r="C61" s="43">
        <f>SUM(C4:C59)</f>
        <v>89173217</v>
      </c>
      <c r="D61" s="43">
        <f>SUM(D4:D59)</f>
        <v>90040528.219999254</v>
      </c>
      <c r="E61" s="44">
        <f>IFERROR((D61-C61)/C61,"")</f>
        <v>9.7261403051014036E-3</v>
      </c>
      <c r="F61" s="43">
        <f>SUM(F4:F59)</f>
        <v>3447394.9141519428</v>
      </c>
      <c r="G61" s="43">
        <f>SUM(G4:G59)</f>
        <v>3423784.654941557</v>
      </c>
      <c r="H61" s="44">
        <f>IFERROR((G61-F61)/F61,"")</f>
        <v>-6.8487248482798089E-3</v>
      </c>
      <c r="I61" s="43">
        <f>C61/F61</f>
        <v>25.866841258578745</v>
      </c>
      <c r="J61" s="43">
        <f>D61/G61</f>
        <v>26.298537231319013</v>
      </c>
      <c r="K61" s="44">
        <f>IFERROR((J61-I61)/I61,"")</f>
        <v>1.6689164650016793E-2</v>
      </c>
      <c r="L61" s="43">
        <f>SUM(L4:L59)</f>
        <v>22103541.012619339</v>
      </c>
      <c r="M61" s="43">
        <f>SUM(M4:M59)</f>
        <v>19729598.663822118</v>
      </c>
      <c r="N61" s="44">
        <f>IFERROR((M61-L61)/L61,"")</f>
        <v>-0.10740099730816394</v>
      </c>
      <c r="O61" s="43">
        <f>SUM(O3:O58)</f>
        <v>15794608.027358469</v>
      </c>
      <c r="P61" s="43">
        <f>SUM(P3:P58)</f>
        <v>17947040.769687802</v>
      </c>
      <c r="Q61" s="44">
        <f>IFERROR((P61-O61)/O61,"")</f>
        <v>0.13627642665148881</v>
      </c>
      <c r="R61" s="43">
        <f>SUM(R3:R58)</f>
        <v>7861372.031388972</v>
      </c>
      <c r="S61" s="43">
        <f>SUM(S3:S58)</f>
        <v>7824077.9305166081</v>
      </c>
      <c r="T61" s="44">
        <f>IFERROR((S61-R61)/R61,"")</f>
        <v>-4.7439684476775308E-3</v>
      </c>
      <c r="U61" s="43">
        <f>SUM(U3:U58)</f>
        <v>587323851</v>
      </c>
      <c r="V61" s="43">
        <f>SUM(V3:V58)</f>
        <v>582631213.33513987</v>
      </c>
      <c r="W61" s="44">
        <f>IFERROR((V61-U61)/U61,"")</f>
        <v>-7.9898639513281567E-3</v>
      </c>
    </row>
    <row r="62" spans="1:23" ht="15.75" thickBot="1" x14ac:dyDescent="0.3">
      <c r="A62" s="42"/>
      <c r="B62" s="42" t="s">
        <v>2087</v>
      </c>
      <c r="C62" s="43">
        <f>SUM(C4:C54)</f>
        <v>88558645</v>
      </c>
      <c r="D62" s="43">
        <f>SUM(D4:D54)</f>
        <v>89497846.511657</v>
      </c>
      <c r="E62" s="44">
        <f>IFERROR((D62-C62)/C62,"")</f>
        <v>1.060541872176341E-2</v>
      </c>
      <c r="F62" s="43">
        <f>SUM(F4:F54)</f>
        <v>3445117.2041519429</v>
      </c>
      <c r="G62" s="43">
        <f>SUM(G4:G54)</f>
        <v>3421534.8019902529</v>
      </c>
      <c r="H62" s="44">
        <f>IFERROR((G62-F62)/F62,"")</f>
        <v>-6.8451668736463304E-3</v>
      </c>
      <c r="I62" s="43">
        <f>C62/F62</f>
        <v>25.705553614626524</v>
      </c>
      <c r="J62" s="43">
        <f>D62/G62</f>
        <v>26.157222325956617</v>
      </c>
      <c r="K62" s="44">
        <f>IFERROR((J62-I62)/I62,"")</f>
        <v>1.7570861071558194E-2</v>
      </c>
      <c r="L62" s="43">
        <f>SUM(L4:L54)</f>
        <v>21749689.67161344</v>
      </c>
      <c r="M62" s="43">
        <f>SUM(M4:M54)</f>
        <v>19404797.915153388</v>
      </c>
      <c r="N62" s="44">
        <f>IFERROR((M62-L62)/L62,"")</f>
        <v>-0.1078126535074421</v>
      </c>
      <c r="O62" s="43">
        <f>SUM(O4:O54)</f>
        <v>15724747.027358469</v>
      </c>
      <c r="P62" s="43">
        <f>SUM(P4:P54)</f>
        <v>17867118.490304597</v>
      </c>
      <c r="Q62" s="44">
        <f>IFERROR((P62-O62)/O62,"")</f>
        <v>0.13624203042622909</v>
      </c>
      <c r="R62" s="43">
        <f>SUM(R4:R54)</f>
        <v>7802231.031388972</v>
      </c>
      <c r="S62" s="43">
        <f>SUM(S4:S54)</f>
        <v>7767517.0510094706</v>
      </c>
      <c r="T62" s="44">
        <f>IFERROR((S62-R62)/R62,"")</f>
        <v>-4.449237691096862E-3</v>
      </c>
      <c r="U62" s="43">
        <f>SUM(U4:U54)</f>
        <v>585885712</v>
      </c>
      <c r="V62" s="43">
        <f>SUM(V4:V54)</f>
        <v>581193074.33513987</v>
      </c>
      <c r="W62" s="44">
        <f>IFERROR((V62-U62)/U62,"")</f>
        <v>-8.0094761977403013E-3</v>
      </c>
    </row>
    <row r="63" spans="1:23" x14ac:dyDescent="0.25">
      <c r="A63" s="50" t="s">
        <v>2088</v>
      </c>
      <c r="B63" s="17"/>
      <c r="C63" s="18"/>
      <c r="D63" s="18"/>
      <c r="E63" s="17"/>
      <c r="F63" s="18"/>
      <c r="G63" s="18"/>
      <c r="H63" s="17"/>
      <c r="I63" s="18"/>
      <c r="J63" s="18"/>
      <c r="K63" s="17"/>
      <c r="L63" s="18"/>
      <c r="M63" s="18"/>
      <c r="N63" s="17"/>
      <c r="O63" s="18"/>
      <c r="P63" s="18"/>
      <c r="Q63" s="8"/>
      <c r="R63" s="18"/>
      <c r="S63" s="18"/>
      <c r="T63" s="8"/>
      <c r="U63" s="18"/>
      <c r="V63" s="18"/>
      <c r="W63" s="8"/>
    </row>
    <row r="64" spans="1:23" x14ac:dyDescent="0.25">
      <c r="B64" s="17"/>
      <c r="C64" s="18"/>
      <c r="D64" s="18"/>
      <c r="E64" s="17"/>
      <c r="F64" s="18"/>
      <c r="G64" s="18"/>
      <c r="H64" s="17"/>
      <c r="I64" s="18"/>
      <c r="J64" s="18"/>
      <c r="K64" s="17"/>
      <c r="L64" s="18"/>
      <c r="M64" s="18"/>
      <c r="N64" s="17"/>
      <c r="O64" s="18"/>
      <c r="P64" s="18"/>
      <c r="Q64" s="8"/>
      <c r="R64" s="18"/>
      <c r="S64" s="18"/>
      <c r="T64" s="8"/>
      <c r="U64" s="18"/>
      <c r="V64" s="18"/>
      <c r="W64" s="8"/>
    </row>
    <row r="65" spans="2:23" x14ac:dyDescent="0.25">
      <c r="B65" s="17" t="s">
        <v>1048</v>
      </c>
      <c r="C65" s="18">
        <v>89173217</v>
      </c>
      <c r="D65" s="18">
        <v>90040528.219999254</v>
      </c>
      <c r="E65" s="17"/>
      <c r="F65" s="18">
        <v>3447394.9141519428</v>
      </c>
      <c r="G65" s="18">
        <v>3423784.654941557</v>
      </c>
      <c r="H65" s="17"/>
      <c r="I65" s="18">
        <v>25.866841258578745</v>
      </c>
      <c r="J65" s="18">
        <f>D65/G65</f>
        <v>26.298537231319013</v>
      </c>
      <c r="K65" s="17"/>
      <c r="L65" s="18">
        <v>22103541.012619339</v>
      </c>
      <c r="M65" s="18">
        <v>19729598.663822118</v>
      </c>
      <c r="N65" s="17"/>
      <c r="O65" s="18">
        <v>15794608.027358469</v>
      </c>
      <c r="P65" s="18">
        <v>17947040.769687802</v>
      </c>
      <c r="Q65" s="8"/>
      <c r="R65" s="18">
        <v>7861372.031388972</v>
      </c>
      <c r="S65" s="18">
        <v>7824077.9305166081</v>
      </c>
      <c r="T65" s="8"/>
      <c r="U65" s="18">
        <v>587323851</v>
      </c>
      <c r="V65" s="18">
        <v>582631213.33513987</v>
      </c>
      <c r="W65" s="8"/>
    </row>
    <row r="66" spans="2:23" x14ac:dyDescent="0.25">
      <c r="B66" s="8" t="s">
        <v>1049</v>
      </c>
      <c r="C66" s="9">
        <f>C65-C61</f>
        <v>0</v>
      </c>
      <c r="D66" s="9">
        <f>D65-D61</f>
        <v>0</v>
      </c>
      <c r="E66" s="8"/>
      <c r="F66" s="9">
        <f>F65-F61</f>
        <v>0</v>
      </c>
      <c r="G66" s="9">
        <f>G65-G61</f>
        <v>0</v>
      </c>
      <c r="H66" s="8"/>
      <c r="I66" s="9">
        <f>I65-I61</f>
        <v>0</v>
      </c>
      <c r="J66" s="9">
        <f>J65-J61</f>
        <v>0</v>
      </c>
      <c r="K66" s="8"/>
      <c r="L66" s="9">
        <f>L65-L61</f>
        <v>0</v>
      </c>
      <c r="M66" s="9">
        <f>M65-M61</f>
        <v>0</v>
      </c>
      <c r="N66" s="8"/>
      <c r="O66" s="9">
        <f>O65-O61</f>
        <v>0</v>
      </c>
      <c r="P66" s="9">
        <f>P65-P61</f>
        <v>0</v>
      </c>
      <c r="Q66" s="8"/>
      <c r="R66" s="9">
        <f>R65-R61</f>
        <v>0</v>
      </c>
      <c r="S66" s="9">
        <f>S65-S61</f>
        <v>0</v>
      </c>
      <c r="T66" s="8"/>
      <c r="U66" s="9">
        <f>U65-U61</f>
        <v>0</v>
      </c>
      <c r="V66" s="9">
        <f>V65-V61</f>
        <v>0</v>
      </c>
      <c r="W66" s="8"/>
    </row>
    <row r="68" spans="2:23" x14ac:dyDescent="0.25">
      <c r="B68" s="6"/>
      <c r="C68" s="6"/>
    </row>
  </sheetData>
  <autoFilter ref="A3:W59" xr:uid="{FC5BC397-D90F-4111-8C49-E1E378D88A62}">
    <sortState xmlns:xlrd2="http://schemas.microsoft.com/office/spreadsheetml/2017/richdata2" ref="A4:W59">
      <sortCondition ref="A3:A59"/>
    </sortState>
  </autoFilter>
  <mergeCells count="7">
    <mergeCell ref="U2:W2"/>
    <mergeCell ref="C2:E2"/>
    <mergeCell ref="F2:H2"/>
    <mergeCell ref="I2:K2"/>
    <mergeCell ref="L2:N2"/>
    <mergeCell ref="O2:Q2"/>
    <mergeCell ref="R2:T2"/>
  </mergeCells>
  <conditionalFormatting sqref="C66:D66">
    <cfRule type="cellIs" dxfId="29" priority="8" operator="notEqual">
      <formula>0</formula>
    </cfRule>
  </conditionalFormatting>
  <conditionalFormatting sqref="F66:G66">
    <cfRule type="cellIs" dxfId="28" priority="7" operator="notEqual">
      <formula>0</formula>
    </cfRule>
  </conditionalFormatting>
  <conditionalFormatting sqref="I66:J66">
    <cfRule type="cellIs" dxfId="27" priority="6" operator="notEqual">
      <formula>0</formula>
    </cfRule>
  </conditionalFormatting>
  <conditionalFormatting sqref="L66:M66">
    <cfRule type="cellIs" dxfId="26" priority="5" operator="notEqual">
      <formula>0</formula>
    </cfRule>
  </conditionalFormatting>
  <conditionalFormatting sqref="O66:P66">
    <cfRule type="cellIs" dxfId="25" priority="4" operator="notEqual">
      <formula>0</formula>
    </cfRule>
  </conditionalFormatting>
  <conditionalFormatting sqref="R66:S66">
    <cfRule type="cellIs" dxfId="24" priority="3" operator="notEqual">
      <formula>0</formula>
    </cfRule>
  </conditionalFormatting>
  <conditionalFormatting sqref="U66:V66">
    <cfRule type="cellIs" dxfId="23" priority="2" operator="not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3A63-6467-4566-9EB7-329CF140B213}">
  <dimension ref="A1:T64"/>
  <sheetViews>
    <sheetView zoomScale="85" zoomScaleNormal="85" workbookViewId="0">
      <pane xSplit="2" ySplit="3" topLeftCell="C4" activePane="bottomRight" state="frozen"/>
      <selection pane="topRight" activeCell="C1" sqref="C1"/>
      <selection pane="bottomLeft" activeCell="A4" sqref="A4"/>
      <selection pane="bottomRight" activeCell="K29" sqref="K29"/>
    </sheetView>
  </sheetViews>
  <sheetFormatPr defaultRowHeight="15" x14ac:dyDescent="0.25"/>
  <cols>
    <col min="1" max="1" width="10" customWidth="1"/>
    <col min="2" max="2" width="32.7109375" customWidth="1"/>
    <col min="3" max="3" width="14.5703125" customWidth="1"/>
    <col min="4" max="4" width="14.85546875" customWidth="1"/>
    <col min="6" max="6" width="13.5703125" customWidth="1"/>
    <col min="7" max="7" width="14" customWidth="1"/>
    <col min="8" max="8" width="10.85546875" customWidth="1"/>
    <col min="9" max="14" width="13.28515625" customWidth="1"/>
    <col min="15" max="15" width="13.42578125" customWidth="1"/>
    <col min="16" max="16" width="13.85546875" customWidth="1"/>
    <col min="17" max="17" width="12" customWidth="1"/>
    <col min="18" max="18" width="13.42578125" customWidth="1"/>
    <col min="19" max="19" width="13.85546875" customWidth="1"/>
  </cols>
  <sheetData>
    <row r="1" spans="1:20" x14ac:dyDescent="0.25">
      <c r="C1">
        <v>11</v>
      </c>
      <c r="D1">
        <v>11</v>
      </c>
      <c r="G1">
        <v>12</v>
      </c>
      <c r="I1">
        <v>12</v>
      </c>
      <c r="J1">
        <v>13</v>
      </c>
      <c r="L1">
        <v>13</v>
      </c>
      <c r="M1">
        <v>14</v>
      </c>
      <c r="O1">
        <v>14</v>
      </c>
      <c r="P1">
        <v>15</v>
      </c>
      <c r="R1">
        <v>15</v>
      </c>
      <c r="S1">
        <v>16</v>
      </c>
    </row>
    <row r="2" spans="1:20" ht="36.75" customHeight="1" x14ac:dyDescent="0.25">
      <c r="A2" s="10"/>
      <c r="B2" s="10"/>
      <c r="C2" s="52" t="s">
        <v>1201</v>
      </c>
      <c r="D2" s="52"/>
      <c r="E2" s="52"/>
      <c r="F2" s="52" t="s">
        <v>1202</v>
      </c>
      <c r="G2" s="52"/>
      <c r="H2" s="52"/>
      <c r="I2" s="52" t="s">
        <v>1203</v>
      </c>
      <c r="J2" s="52"/>
      <c r="K2" s="52"/>
      <c r="L2" s="52" t="s">
        <v>1204</v>
      </c>
      <c r="M2" s="52"/>
      <c r="N2" s="52"/>
      <c r="O2" s="52" t="s">
        <v>1205</v>
      </c>
      <c r="P2" s="52"/>
      <c r="Q2" s="52"/>
      <c r="R2" s="52" t="s">
        <v>1206</v>
      </c>
      <c r="S2" s="52"/>
      <c r="T2" s="52"/>
    </row>
    <row r="3" spans="1:20" ht="30" x14ac:dyDescent="0.25">
      <c r="A3" s="11" t="s">
        <v>1072</v>
      </c>
      <c r="B3" s="20" t="s">
        <v>1187</v>
      </c>
      <c r="C3" s="15" t="s">
        <v>1042</v>
      </c>
      <c r="D3" s="15" t="s">
        <v>1043</v>
      </c>
      <c r="E3" s="15" t="s">
        <v>1046</v>
      </c>
      <c r="F3" s="15" t="s">
        <v>1042</v>
      </c>
      <c r="G3" s="15" t="s">
        <v>1043</v>
      </c>
      <c r="H3" s="15" t="s">
        <v>1046</v>
      </c>
      <c r="I3" s="22" t="s">
        <v>1042</v>
      </c>
      <c r="J3" s="15" t="s">
        <v>1043</v>
      </c>
      <c r="K3" s="15" t="s">
        <v>1046</v>
      </c>
      <c r="L3" s="15" t="s">
        <v>1042</v>
      </c>
      <c r="M3" s="15" t="s">
        <v>1043</v>
      </c>
      <c r="N3" s="15" t="s">
        <v>1046</v>
      </c>
      <c r="O3" s="15" t="s">
        <v>1042</v>
      </c>
      <c r="P3" s="15" t="s">
        <v>1043</v>
      </c>
      <c r="Q3" s="15" t="s">
        <v>1046</v>
      </c>
      <c r="R3" s="15" t="s">
        <v>1042</v>
      </c>
      <c r="S3" s="15" t="s">
        <v>1043</v>
      </c>
      <c r="T3" s="15" t="s">
        <v>1046</v>
      </c>
    </row>
    <row r="4" spans="1:20" x14ac:dyDescent="0.25">
      <c r="A4" s="21" t="s">
        <v>1073</v>
      </c>
      <c r="B4" t="s">
        <v>1074</v>
      </c>
      <c r="C4" s="5">
        <v>631497</v>
      </c>
      <c r="D4" s="5">
        <v>700755.60390756303</v>
      </c>
      <c r="E4" s="13">
        <v>0.10967368634777841</v>
      </c>
      <c r="F4" s="5">
        <v>529.41999999999996</v>
      </c>
      <c r="G4" s="5">
        <v>555.41423973863277</v>
      </c>
      <c r="H4" s="13">
        <v>4.9099466847933239E-2</v>
      </c>
      <c r="I4" s="5">
        <v>1192.8091118582602</v>
      </c>
      <c r="J4" s="5">
        <v>1261.6810189046018</v>
      </c>
      <c r="K4" s="13">
        <v>5.7739252963156129E-2</v>
      </c>
      <c r="L4" s="5">
        <v>194924</v>
      </c>
      <c r="M4" s="5">
        <v>204167.98778065795</v>
      </c>
      <c r="N4" s="13">
        <v>4.7423548565892072E-2</v>
      </c>
      <c r="O4" s="5">
        <v>95802</v>
      </c>
      <c r="P4" s="5">
        <v>107555.08074329137</v>
      </c>
      <c r="Q4" s="13">
        <v>0.12268095387665573</v>
      </c>
      <c r="R4" s="5">
        <v>57864</v>
      </c>
      <c r="S4" s="5">
        <v>59767.525613506987</v>
      </c>
      <c r="T4" s="13">
        <v>3.289654385294806E-2</v>
      </c>
    </row>
    <row r="5" spans="1:20" x14ac:dyDescent="0.25">
      <c r="A5" s="21" t="s">
        <v>1075</v>
      </c>
      <c r="B5" t="s">
        <v>1076</v>
      </c>
      <c r="C5" s="5">
        <v>64513</v>
      </c>
      <c r="D5" s="5">
        <v>138289.85673084436</v>
      </c>
      <c r="E5" s="13">
        <v>1.1435967437701604</v>
      </c>
      <c r="F5" s="5">
        <v>55.12</v>
      </c>
      <c r="G5" s="5">
        <v>116.34745820043258</v>
      </c>
      <c r="H5" s="13">
        <v>1.1108029426783852</v>
      </c>
      <c r="I5" s="5">
        <v>1170.4100145137882</v>
      </c>
      <c r="J5" s="5">
        <v>1188.5937077594892</v>
      </c>
      <c r="K5" s="13">
        <v>1.5536173665819965E-2</v>
      </c>
      <c r="L5" s="5">
        <v>10625</v>
      </c>
      <c r="M5" s="5">
        <v>28142.691843621935</v>
      </c>
      <c r="N5" s="13">
        <v>1.6487239382232408</v>
      </c>
      <c r="O5" s="5">
        <v>5916</v>
      </c>
      <c r="P5" s="5">
        <v>14026.242447199707</v>
      </c>
      <c r="Q5" s="13">
        <v>1.3708996699120533</v>
      </c>
      <c r="R5" s="5">
        <v>5550</v>
      </c>
      <c r="S5" s="5">
        <v>11681.432420439123</v>
      </c>
      <c r="T5" s="13">
        <v>1.1047625982773195</v>
      </c>
    </row>
    <row r="6" spans="1:20" x14ac:dyDescent="0.25">
      <c r="A6" s="21" t="s">
        <v>1077</v>
      </c>
      <c r="B6" t="s">
        <v>1078</v>
      </c>
      <c r="C6" s="5">
        <v>645501</v>
      </c>
      <c r="D6" s="5">
        <v>546493.26159756817</v>
      </c>
      <c r="E6" s="13">
        <v>-0.15338123163625128</v>
      </c>
      <c r="F6" s="5">
        <v>313.35000000000002</v>
      </c>
      <c r="G6" s="5">
        <v>242.18825523592713</v>
      </c>
      <c r="H6" s="13">
        <v>-0.22709987159429676</v>
      </c>
      <c r="I6" s="5">
        <v>2060</v>
      </c>
      <c r="J6" s="5">
        <v>2256.4812693547133</v>
      </c>
      <c r="K6" s="13">
        <v>9.5379256968307416E-2</v>
      </c>
      <c r="L6" s="5">
        <v>165116.34828893965</v>
      </c>
      <c r="M6" s="5">
        <v>138143.21925227821</v>
      </c>
      <c r="N6" s="13">
        <v>-0.16335831864123318</v>
      </c>
      <c r="O6" s="5">
        <v>120856.72024218767</v>
      </c>
      <c r="P6" s="5">
        <v>132289.62030394093</v>
      </c>
      <c r="Q6" s="13">
        <v>9.4598794662329053E-2</v>
      </c>
      <c r="R6" s="5">
        <v>46572.570493912041</v>
      </c>
      <c r="S6" s="5">
        <v>46364.663342807049</v>
      </c>
      <c r="T6" s="13">
        <v>-4.4641545205706245E-3</v>
      </c>
    </row>
    <row r="7" spans="1:20" x14ac:dyDescent="0.25">
      <c r="A7" s="21" t="s">
        <v>1079</v>
      </c>
      <c r="B7" t="s">
        <v>1080</v>
      </c>
      <c r="C7" s="5">
        <v>386098</v>
      </c>
      <c r="D7" s="5">
        <v>366409.34683280613</v>
      </c>
      <c r="E7" s="13">
        <v>-5.0993926845500033E-2</v>
      </c>
      <c r="F7" s="5">
        <v>257.62</v>
      </c>
      <c r="G7" s="5">
        <v>238.78854658330926</v>
      </c>
      <c r="H7" s="13">
        <v>-7.3097792938012385E-2</v>
      </c>
      <c r="I7" s="5">
        <v>1498.7112801801102</v>
      </c>
      <c r="J7" s="5">
        <v>1534.4510952286071</v>
      </c>
      <c r="K7" s="13">
        <v>2.384703146039029E-2</v>
      </c>
      <c r="L7" s="5">
        <v>133842.17461238155</v>
      </c>
      <c r="M7" s="5">
        <v>122551.51265618131</v>
      </c>
      <c r="N7" s="13">
        <v>-8.4358028318793937E-2</v>
      </c>
      <c r="O7" s="5">
        <v>54867.590028030987</v>
      </c>
      <c r="P7" s="5">
        <v>52554.412163270943</v>
      </c>
      <c r="Q7" s="13">
        <v>-4.2159275878132757E-2</v>
      </c>
      <c r="R7" s="5">
        <v>43526.362950387091</v>
      </c>
      <c r="S7" s="5">
        <v>48818.902309486068</v>
      </c>
      <c r="T7" s="13">
        <v>0.12159388013033855</v>
      </c>
    </row>
    <row r="8" spans="1:20" x14ac:dyDescent="0.25">
      <c r="A8" s="21" t="s">
        <v>1081</v>
      </c>
      <c r="B8" t="s">
        <v>1082</v>
      </c>
      <c r="C8" s="5">
        <v>3633062</v>
      </c>
      <c r="D8" s="5">
        <v>3727571.12382427</v>
      </c>
      <c r="E8" s="13">
        <v>2.6013628125330639E-2</v>
      </c>
      <c r="F8" s="5">
        <v>1108.4499999999998</v>
      </c>
      <c r="G8" s="5">
        <v>1066.7288477577508</v>
      </c>
      <c r="H8" s="13">
        <v>-3.7639182860976138E-2</v>
      </c>
      <c r="I8" s="5">
        <v>3277.6056655690386</v>
      </c>
      <c r="J8" s="5">
        <v>3494.3942236675912</v>
      </c>
      <c r="K8" s="13">
        <v>6.6142355188086671E-2</v>
      </c>
      <c r="L8" s="5">
        <v>936391.99381632346</v>
      </c>
      <c r="M8" s="5">
        <v>859155.29720309353</v>
      </c>
      <c r="N8" s="13">
        <v>-8.2483294521183373E-2</v>
      </c>
      <c r="O8" s="5">
        <v>488168.7271262334</v>
      </c>
      <c r="P8" s="5">
        <v>550587.33886785829</v>
      </c>
      <c r="Q8" s="13">
        <v>0.1278627824217104</v>
      </c>
      <c r="R8" s="5">
        <v>246535.79792714061</v>
      </c>
      <c r="S8" s="5">
        <v>254987.19189253333</v>
      </c>
      <c r="T8" s="13">
        <v>3.428059550155222E-2</v>
      </c>
    </row>
    <row r="9" spans="1:20" x14ac:dyDescent="0.25">
      <c r="A9" s="21" t="s">
        <v>1083</v>
      </c>
      <c r="B9" t="s">
        <v>1084</v>
      </c>
      <c r="C9" s="5">
        <v>667394</v>
      </c>
      <c r="D9" s="5">
        <v>771014.40401520184</v>
      </c>
      <c r="E9" s="13">
        <v>0.15526121603610737</v>
      </c>
      <c r="F9" s="5">
        <v>292.49</v>
      </c>
      <c r="G9" s="5">
        <v>299.9270361718601</v>
      </c>
      <c r="H9" s="13">
        <v>2.5426633976751635E-2</v>
      </c>
      <c r="I9" s="5">
        <v>2281.7668980136073</v>
      </c>
      <c r="J9" s="5">
        <v>2570.6732339174841</v>
      </c>
      <c r="K9" s="13">
        <v>0.12661518411691586</v>
      </c>
      <c r="L9" s="5">
        <v>169654</v>
      </c>
      <c r="M9" s="5">
        <v>171578.08441448561</v>
      </c>
      <c r="N9" s="13">
        <v>1.1341226345889924E-2</v>
      </c>
      <c r="O9" s="5">
        <v>97543</v>
      </c>
      <c r="P9" s="5">
        <v>117321.52130182285</v>
      </c>
      <c r="Q9" s="13">
        <v>0.20276720320087402</v>
      </c>
      <c r="R9" s="5">
        <v>52348</v>
      </c>
      <c r="S9" s="5">
        <v>54434.165256386157</v>
      </c>
      <c r="T9" s="13">
        <v>3.9851861702188379E-2</v>
      </c>
    </row>
    <row r="10" spans="1:20" x14ac:dyDescent="0.25">
      <c r="A10" s="21" t="s">
        <v>1085</v>
      </c>
      <c r="B10" t="s">
        <v>1086</v>
      </c>
      <c r="C10" s="5">
        <v>355858</v>
      </c>
      <c r="D10" s="5">
        <v>368099.16025834833</v>
      </c>
      <c r="E10" s="13">
        <v>3.4399002575039292E-2</v>
      </c>
      <c r="F10" s="5">
        <v>215.51</v>
      </c>
      <c r="G10" s="5">
        <v>221.17999126916843</v>
      </c>
      <c r="H10" s="13">
        <v>2.63096434929629E-2</v>
      </c>
      <c r="I10" s="5">
        <v>1651.2366015498121</v>
      </c>
      <c r="J10" s="5">
        <v>1664.2516266780403</v>
      </c>
      <c r="K10" s="13">
        <v>7.8819868188560131E-3</v>
      </c>
      <c r="L10" s="5">
        <v>70147.441856592282</v>
      </c>
      <c r="M10" s="5">
        <v>74128.260312281607</v>
      </c>
      <c r="N10" s="13">
        <v>5.6749303329230637E-2</v>
      </c>
      <c r="O10" s="5">
        <v>52565.247163010892</v>
      </c>
      <c r="P10" s="5">
        <v>60832.506084710956</v>
      </c>
      <c r="Q10" s="13">
        <v>0.1572761352393596</v>
      </c>
      <c r="R10" s="5">
        <v>22270.010414188513</v>
      </c>
      <c r="S10" s="5">
        <v>20677.298345907879</v>
      </c>
      <c r="T10" s="13">
        <v>-7.1518245328969263E-2</v>
      </c>
    </row>
    <row r="11" spans="1:20" x14ac:dyDescent="0.25">
      <c r="A11" s="21" t="s">
        <v>1087</v>
      </c>
      <c r="B11" t="s">
        <v>1088</v>
      </c>
      <c r="C11" s="5">
        <v>135357</v>
      </c>
      <c r="D11" s="5">
        <v>151293.56058161284</v>
      </c>
      <c r="E11" s="13">
        <v>0.11773724729133209</v>
      </c>
      <c r="F11" s="5">
        <v>94.950000000000017</v>
      </c>
      <c r="G11" s="5">
        <v>98.047371214368525</v>
      </c>
      <c r="H11" s="13">
        <v>3.262107650730392E-2</v>
      </c>
      <c r="I11" s="5">
        <v>1425.5608214849919</v>
      </c>
      <c r="J11" s="5">
        <v>1543.0659558513614</v>
      </c>
      <c r="K11" s="13">
        <v>8.2427303413098563E-2</v>
      </c>
      <c r="L11" s="5">
        <v>32964.239669252966</v>
      </c>
      <c r="M11" s="5">
        <v>37974.471226558162</v>
      </c>
      <c r="N11" s="13">
        <v>0.15198990201428597</v>
      </c>
      <c r="O11" s="5">
        <v>21224.54921952264</v>
      </c>
      <c r="P11" s="5">
        <v>24477.940925892759</v>
      </c>
      <c r="Q11" s="13">
        <v>0.15328437238976098</v>
      </c>
      <c r="R11" s="5">
        <v>11585.478859310162</v>
      </c>
      <c r="S11" s="5">
        <v>14075.07794967528</v>
      </c>
      <c r="T11" s="13">
        <v>0.21488961488755909</v>
      </c>
    </row>
    <row r="12" spans="1:20" x14ac:dyDescent="0.25">
      <c r="A12" s="21" t="s">
        <v>1089</v>
      </c>
      <c r="B12" t="s">
        <v>1090</v>
      </c>
      <c r="C12" s="5">
        <v>0</v>
      </c>
      <c r="D12" s="5">
        <v>0</v>
      </c>
      <c r="E12" s="13" t="s">
        <v>1050</v>
      </c>
      <c r="F12" s="5" t="s">
        <v>1050</v>
      </c>
      <c r="G12" s="5">
        <v>0</v>
      </c>
      <c r="H12" s="13" t="s">
        <v>1050</v>
      </c>
      <c r="I12" s="5">
        <v>0</v>
      </c>
      <c r="J12" s="5" t="s">
        <v>2085</v>
      </c>
      <c r="K12" s="13" t="s">
        <v>1050</v>
      </c>
      <c r="L12" s="5"/>
      <c r="M12" s="5"/>
      <c r="N12" s="13" t="s">
        <v>1050</v>
      </c>
      <c r="O12" s="5"/>
      <c r="P12" s="5"/>
      <c r="Q12" s="13" t="s">
        <v>1050</v>
      </c>
      <c r="R12" s="5"/>
      <c r="S12" s="5"/>
      <c r="T12" s="13" t="s">
        <v>1050</v>
      </c>
    </row>
    <row r="13" spans="1:20" x14ac:dyDescent="0.25">
      <c r="A13" s="21" t="s">
        <v>1091</v>
      </c>
      <c r="B13" t="s">
        <v>1092</v>
      </c>
      <c r="C13" s="5">
        <v>1906322</v>
      </c>
      <c r="D13" s="5">
        <v>1480194.9943150715</v>
      </c>
      <c r="E13" s="13">
        <v>-0.22353359279540838</v>
      </c>
      <c r="F13" s="5">
        <v>1257.32</v>
      </c>
      <c r="G13" s="5">
        <v>968.88157222661357</v>
      </c>
      <c r="H13" s="13">
        <v>-0.22940733287737916</v>
      </c>
      <c r="I13" s="5">
        <v>1516.1788566156588</v>
      </c>
      <c r="J13" s="5">
        <v>1527.7357282308449</v>
      </c>
      <c r="K13" s="13">
        <v>7.622366955428183E-3</v>
      </c>
      <c r="L13" s="5">
        <v>511371</v>
      </c>
      <c r="M13" s="5">
        <v>373445.34515017248</v>
      </c>
      <c r="N13" s="13">
        <v>-0.26971739666470629</v>
      </c>
      <c r="O13" s="5">
        <v>541734</v>
      </c>
      <c r="P13" s="5">
        <v>478523.66765741992</v>
      </c>
      <c r="Q13" s="13">
        <v>-0.11668149376369229</v>
      </c>
      <c r="R13" s="5">
        <v>163869</v>
      </c>
      <c r="S13" s="5">
        <v>126959.17342549015</v>
      </c>
      <c r="T13" s="13">
        <v>-0.22523983532278738</v>
      </c>
    </row>
    <row r="14" spans="1:20" x14ac:dyDescent="0.25">
      <c r="A14" s="21" t="s">
        <v>1093</v>
      </c>
      <c r="B14" t="s">
        <v>1094</v>
      </c>
      <c r="C14" s="5">
        <v>1004190</v>
      </c>
      <c r="D14" s="5">
        <v>1092152.9876962192</v>
      </c>
      <c r="E14" s="13">
        <v>8.7595960621216343E-2</v>
      </c>
      <c r="F14" s="5">
        <v>803.43999999999994</v>
      </c>
      <c r="G14" s="5">
        <v>840.2652742456263</v>
      </c>
      <c r="H14" s="13">
        <v>4.5834504437949772E-2</v>
      </c>
      <c r="I14" s="5">
        <v>1249.8630887185104</v>
      </c>
      <c r="J14" s="5">
        <v>1299.7716568457893</v>
      </c>
      <c r="K14" s="13">
        <v>3.993122813031489E-2</v>
      </c>
      <c r="L14" s="5">
        <v>352424</v>
      </c>
      <c r="M14" s="5">
        <v>343392.22498115612</v>
      </c>
      <c r="N14" s="13">
        <v>-2.5627582170464781E-2</v>
      </c>
      <c r="O14" s="5">
        <v>123975</v>
      </c>
      <c r="P14" s="5">
        <v>147085.07551349592</v>
      </c>
      <c r="Q14" s="13">
        <v>0.18640915921351819</v>
      </c>
      <c r="R14" s="5">
        <v>81922</v>
      </c>
      <c r="S14" s="5">
        <v>86100.791658588045</v>
      </c>
      <c r="T14" s="13">
        <v>5.1009395017065563E-2</v>
      </c>
    </row>
    <row r="15" spans="1:20" x14ac:dyDescent="0.25">
      <c r="A15" s="21" t="s">
        <v>1095</v>
      </c>
      <c r="B15" t="s">
        <v>1096</v>
      </c>
      <c r="C15" s="5">
        <v>169616</v>
      </c>
      <c r="D15" s="5">
        <v>237805.59401103781</v>
      </c>
      <c r="E15" s="13">
        <v>0.40202335871048611</v>
      </c>
      <c r="F15" s="5">
        <v>55.72</v>
      </c>
      <c r="G15" s="5">
        <v>82.874906417061936</v>
      </c>
      <c r="H15" s="13">
        <v>0.48734577202192997</v>
      </c>
      <c r="I15" s="5">
        <v>3044.0775305096913</v>
      </c>
      <c r="J15" s="5">
        <v>2869.452338374881</v>
      </c>
      <c r="K15" s="13">
        <v>-5.7365553401516535E-2</v>
      </c>
      <c r="L15" s="5">
        <v>20992</v>
      </c>
      <c r="M15" s="5">
        <v>41181.011187847202</v>
      </c>
      <c r="N15" s="13">
        <v>0.96174786527473333</v>
      </c>
      <c r="O15" s="5">
        <v>29566</v>
      </c>
      <c r="P15" s="5">
        <v>44285.60708836923</v>
      </c>
      <c r="Q15" s="13">
        <v>0.49785588474495129</v>
      </c>
      <c r="R15" s="5">
        <v>8415</v>
      </c>
      <c r="S15" s="5">
        <v>10414.219447171048</v>
      </c>
      <c r="T15" s="13">
        <v>0.23757806858835986</v>
      </c>
    </row>
    <row r="16" spans="1:20" x14ac:dyDescent="0.25">
      <c r="A16" s="21" t="s">
        <v>1097</v>
      </c>
      <c r="B16" t="s">
        <v>1098</v>
      </c>
      <c r="C16" s="5">
        <v>442159</v>
      </c>
      <c r="D16" s="5">
        <v>557011.03572188411</v>
      </c>
      <c r="E16" s="13">
        <v>0.25975279418011193</v>
      </c>
      <c r="F16" s="5">
        <v>208.37</v>
      </c>
      <c r="G16" s="5">
        <v>232.23994370178664</v>
      </c>
      <c r="H16" s="13">
        <v>0.11455556798860987</v>
      </c>
      <c r="I16" s="5">
        <v>2121.9897298075539</v>
      </c>
      <c r="J16" s="5">
        <v>2398.4290852099402</v>
      </c>
      <c r="K16" s="13">
        <v>0.13027365378788003</v>
      </c>
      <c r="L16" s="5">
        <v>128135.64663739312</v>
      </c>
      <c r="M16" s="5">
        <v>138339.89512702514</v>
      </c>
      <c r="N16" s="13">
        <v>7.9636297606619125E-2</v>
      </c>
      <c r="O16" s="5">
        <v>63167.348509359836</v>
      </c>
      <c r="P16" s="5">
        <v>83887.525575724809</v>
      </c>
      <c r="Q16" s="13">
        <v>0.32802037057633909</v>
      </c>
      <c r="R16" s="5">
        <v>42654.435867806795</v>
      </c>
      <c r="S16" s="5">
        <v>55218.671515089445</v>
      </c>
      <c r="T16" s="13">
        <v>0.29455871099130959</v>
      </c>
    </row>
    <row r="17" spans="1:20" x14ac:dyDescent="0.25">
      <c r="A17" s="21" t="s">
        <v>1099</v>
      </c>
      <c r="B17" t="s">
        <v>1100</v>
      </c>
      <c r="C17" s="5">
        <v>908315</v>
      </c>
      <c r="D17" s="5">
        <v>866554.00095798715</v>
      </c>
      <c r="E17" s="13">
        <v>-4.5976339752192626E-2</v>
      </c>
      <c r="F17" s="5">
        <v>459.74</v>
      </c>
      <c r="G17" s="5">
        <v>443.31197759322811</v>
      </c>
      <c r="H17" s="13">
        <v>-3.5733289265175758E-2</v>
      </c>
      <c r="I17" s="5">
        <v>1975.7145343019968</v>
      </c>
      <c r="J17" s="5">
        <v>1954.727245725617</v>
      </c>
      <c r="K17" s="13">
        <v>-1.0622632071588433E-2</v>
      </c>
      <c r="L17" s="5">
        <v>249270.07545488179</v>
      </c>
      <c r="M17" s="5">
        <v>230162.94477387515</v>
      </c>
      <c r="N17" s="13">
        <v>-7.6652324376036307E-2</v>
      </c>
      <c r="O17" s="5">
        <v>127218.4341820609</v>
      </c>
      <c r="P17" s="5">
        <v>131938.16125880115</v>
      </c>
      <c r="Q17" s="13">
        <v>3.7099396066971727E-2</v>
      </c>
      <c r="R17" s="5">
        <v>69881.609788418034</v>
      </c>
      <c r="S17" s="5">
        <v>66770.780392130546</v>
      </c>
      <c r="T17" s="13">
        <v>-4.4515708863980236E-2</v>
      </c>
    </row>
    <row r="18" spans="1:20" x14ac:dyDescent="0.25">
      <c r="A18" s="21" t="s">
        <v>1101</v>
      </c>
      <c r="B18" t="s">
        <v>1102</v>
      </c>
      <c r="C18" s="5">
        <v>853074</v>
      </c>
      <c r="D18" s="5">
        <v>892671.42423251842</v>
      </c>
      <c r="E18" s="13">
        <v>4.6417338041621729E-2</v>
      </c>
      <c r="F18" s="5">
        <v>467.19</v>
      </c>
      <c r="G18" s="5">
        <v>479.9350960999293</v>
      </c>
      <c r="H18" s="13">
        <v>2.7280327275689333E-2</v>
      </c>
      <c r="I18" s="5">
        <v>1825.9680215758042</v>
      </c>
      <c r="J18" s="5">
        <v>1859.9836342175975</v>
      </c>
      <c r="K18" s="13">
        <v>1.8628810712926894E-2</v>
      </c>
      <c r="L18" s="5">
        <v>265367.08810002694</v>
      </c>
      <c r="M18" s="5">
        <v>247761.22073278841</v>
      </c>
      <c r="N18" s="13">
        <v>-6.6345331266559379E-2</v>
      </c>
      <c r="O18" s="5">
        <v>120891.77100951117</v>
      </c>
      <c r="P18" s="5">
        <v>133134.18087347923</v>
      </c>
      <c r="Q18" s="13">
        <v>0.10126752021032835</v>
      </c>
      <c r="R18" s="5">
        <v>79118.527602800896</v>
      </c>
      <c r="S18" s="5">
        <v>82354.300847429142</v>
      </c>
      <c r="T18" s="13">
        <v>4.0897794014479308E-2</v>
      </c>
    </row>
    <row r="19" spans="1:20" x14ac:dyDescent="0.25">
      <c r="A19" s="21" t="s">
        <v>1103</v>
      </c>
      <c r="B19" t="s">
        <v>1104</v>
      </c>
      <c r="C19" s="5">
        <v>607447</v>
      </c>
      <c r="D19" s="5">
        <v>671954.48076478753</v>
      </c>
      <c r="E19" s="13">
        <v>0.10619441822049912</v>
      </c>
      <c r="F19" s="5">
        <v>282.82</v>
      </c>
      <c r="G19" s="5">
        <v>291.15146147230013</v>
      </c>
      <c r="H19" s="13">
        <v>2.9458530062584452E-2</v>
      </c>
      <c r="I19" s="5">
        <v>2147.8219362138461</v>
      </c>
      <c r="J19" s="5">
        <v>2307.9206862532496</v>
      </c>
      <c r="K19" s="13">
        <v>7.4540047915528609E-2</v>
      </c>
      <c r="L19" s="5">
        <v>151142.05726726566</v>
      </c>
      <c r="M19" s="5">
        <v>163424.70453157247</v>
      </c>
      <c r="N19" s="13">
        <v>8.126558210457141E-2</v>
      </c>
      <c r="O19" s="5">
        <v>82275.608782867843</v>
      </c>
      <c r="P19" s="5">
        <v>94104.369913574352</v>
      </c>
      <c r="Q19" s="13">
        <v>0.14376996178689594</v>
      </c>
      <c r="R19" s="5">
        <v>37437.220725002691</v>
      </c>
      <c r="S19" s="5">
        <v>37044.541294515293</v>
      </c>
      <c r="T19" s="13">
        <v>-1.0489011280293701E-2</v>
      </c>
    </row>
    <row r="20" spans="1:20" x14ac:dyDescent="0.25">
      <c r="A20" s="21" t="s">
        <v>1105</v>
      </c>
      <c r="B20" t="s">
        <v>1106</v>
      </c>
      <c r="C20" s="5">
        <v>295046</v>
      </c>
      <c r="D20" s="5">
        <v>316535.82968447357</v>
      </c>
      <c r="E20" s="13">
        <v>7.283552288278293E-2</v>
      </c>
      <c r="F20" s="5">
        <v>133.97999999999999</v>
      </c>
      <c r="G20" s="5">
        <v>139.94101466075483</v>
      </c>
      <c r="H20" s="13">
        <v>4.449182460632066E-2</v>
      </c>
      <c r="I20" s="5">
        <v>2202.1645021645022</v>
      </c>
      <c r="J20" s="5">
        <v>2261.9232142329402</v>
      </c>
      <c r="K20" s="13">
        <v>2.7136352443108247E-2</v>
      </c>
      <c r="L20" s="5">
        <v>78684.026411747313</v>
      </c>
      <c r="M20" s="5">
        <v>77588.733669852227</v>
      </c>
      <c r="N20" s="13">
        <v>-1.3920140997405307E-2</v>
      </c>
      <c r="O20" s="5">
        <v>38636.140632699316</v>
      </c>
      <c r="P20" s="5">
        <v>43759.002445499849</v>
      </c>
      <c r="Q20" s="13">
        <v>0.13259248281296629</v>
      </c>
      <c r="R20" s="5">
        <v>24428.934069183008</v>
      </c>
      <c r="S20" s="5">
        <v>25457.305200924467</v>
      </c>
      <c r="T20" s="13">
        <v>4.2096438953459929E-2</v>
      </c>
    </row>
    <row r="21" spans="1:20" x14ac:dyDescent="0.25">
      <c r="A21" s="21" t="s">
        <v>1107</v>
      </c>
      <c r="B21" t="s">
        <v>1108</v>
      </c>
      <c r="C21" s="5">
        <v>242662</v>
      </c>
      <c r="D21" s="5">
        <v>274286.39514572854</v>
      </c>
      <c r="E21" s="13">
        <v>0.13032281587446137</v>
      </c>
      <c r="F21" s="5">
        <v>149.66</v>
      </c>
      <c r="G21" s="5">
        <v>154.19331246681168</v>
      </c>
      <c r="H21" s="13">
        <v>3.0290742127567015E-2</v>
      </c>
      <c r="I21" s="5">
        <v>1621.4218896164641</v>
      </c>
      <c r="J21" s="5">
        <v>1778.8475437594968</v>
      </c>
      <c r="K21" s="13">
        <v>9.7091111913057151E-2</v>
      </c>
      <c r="L21" s="5">
        <v>73051.565018436231</v>
      </c>
      <c r="M21" s="5">
        <v>82976.858608422655</v>
      </c>
      <c r="N21" s="13">
        <v>0.13586695353455536</v>
      </c>
      <c r="O21" s="5">
        <v>31757.152406164321</v>
      </c>
      <c r="P21" s="5">
        <v>33217.260301307426</v>
      </c>
      <c r="Q21" s="13">
        <v>4.5977292814820693E-2</v>
      </c>
      <c r="R21" s="5">
        <v>26867.268658409757</v>
      </c>
      <c r="S21" s="5">
        <v>28759.326994005438</v>
      </c>
      <c r="T21" s="13">
        <v>7.0422429598307718E-2</v>
      </c>
    </row>
    <row r="22" spans="1:20" x14ac:dyDescent="0.25">
      <c r="A22" s="21" t="s">
        <v>1109</v>
      </c>
      <c r="B22" t="s">
        <v>1110</v>
      </c>
      <c r="C22" s="5">
        <v>735357</v>
      </c>
      <c r="D22" s="5">
        <v>799670.05923470203</v>
      </c>
      <c r="E22" s="13">
        <v>8.7458281126992776E-2</v>
      </c>
      <c r="F22" s="5">
        <v>566.26</v>
      </c>
      <c r="G22" s="5">
        <v>589.65164108503814</v>
      </c>
      <c r="H22" s="13">
        <v>4.1309011911556788E-2</v>
      </c>
      <c r="I22" s="5">
        <v>1298.6207749090524</v>
      </c>
      <c r="J22" s="5">
        <v>1356.1737193899805</v>
      </c>
      <c r="K22" s="13">
        <v>4.431851514539243E-2</v>
      </c>
      <c r="L22" s="5">
        <v>218072</v>
      </c>
      <c r="M22" s="5">
        <v>231831.64239541657</v>
      </c>
      <c r="N22" s="13">
        <v>6.3096786361461196E-2</v>
      </c>
      <c r="O22" s="5">
        <v>105178</v>
      </c>
      <c r="P22" s="5">
        <v>120766.08812514995</v>
      </c>
      <c r="Q22" s="13">
        <v>0.14820673643870347</v>
      </c>
      <c r="R22" s="5">
        <v>72216</v>
      </c>
      <c r="S22" s="5">
        <v>71912.09334739644</v>
      </c>
      <c r="T22" s="13">
        <v>-4.2083008281206431E-3</v>
      </c>
    </row>
    <row r="23" spans="1:20" x14ac:dyDescent="0.25">
      <c r="A23" s="21" t="s">
        <v>1111</v>
      </c>
      <c r="B23" t="s">
        <v>1112</v>
      </c>
      <c r="C23" s="5">
        <v>144223</v>
      </c>
      <c r="D23" s="5">
        <v>139450.57262574002</v>
      </c>
      <c r="E23" s="13">
        <v>-3.3090612275850424E-2</v>
      </c>
      <c r="F23" s="5">
        <v>102.09</v>
      </c>
      <c r="G23" s="5">
        <v>107.00700926454752</v>
      </c>
      <c r="H23" s="13">
        <v>4.8163475997135038E-2</v>
      </c>
      <c r="I23" s="5">
        <v>1412.7044764423547</v>
      </c>
      <c r="J23" s="5">
        <v>1303.1910113568736</v>
      </c>
      <c r="K23" s="13">
        <v>-7.7520434678080258E-2</v>
      </c>
      <c r="L23" s="5">
        <v>39541.82140170045</v>
      </c>
      <c r="M23" s="5">
        <v>34428.686197976625</v>
      </c>
      <c r="N23" s="13">
        <v>-0.12930955182312215</v>
      </c>
      <c r="O23" s="5">
        <v>22730.608364658787</v>
      </c>
      <c r="P23" s="5">
        <v>25920.377468920618</v>
      </c>
      <c r="Q23" s="13">
        <v>0.14032924473861585</v>
      </c>
      <c r="R23" s="5">
        <v>16158.818790407737</v>
      </c>
      <c r="S23" s="5">
        <v>17602.26419566786</v>
      </c>
      <c r="T23" s="13">
        <v>8.9328646108525395E-2</v>
      </c>
    </row>
    <row r="24" spans="1:20" x14ac:dyDescent="0.25">
      <c r="A24" s="21" t="s">
        <v>1113</v>
      </c>
      <c r="B24" t="s">
        <v>1114</v>
      </c>
      <c r="C24" s="5">
        <v>607602</v>
      </c>
      <c r="D24" s="5">
        <v>514248.62406758399</v>
      </c>
      <c r="E24" s="13">
        <v>-0.15364231179689336</v>
      </c>
      <c r="F24" s="5">
        <v>384.88000000000005</v>
      </c>
      <c r="G24" s="5">
        <v>315.62302379332647</v>
      </c>
      <c r="H24" s="13">
        <v>-0.17994433643388477</v>
      </c>
      <c r="I24" s="5">
        <v>1578.6790688006649</v>
      </c>
      <c r="J24" s="5">
        <v>1629.3127728359887</v>
      </c>
      <c r="K24" s="13">
        <v>3.207346257766662E-2</v>
      </c>
      <c r="L24" s="5">
        <v>105433.20853787765</v>
      </c>
      <c r="M24" s="5">
        <v>78219.71740167588</v>
      </c>
      <c r="N24" s="13">
        <v>-0.25811119203894023</v>
      </c>
      <c r="O24" s="5">
        <v>82739.896814080479</v>
      </c>
      <c r="P24" s="5">
        <v>68984.373265517614</v>
      </c>
      <c r="Q24" s="13">
        <v>-0.16625018979020509</v>
      </c>
      <c r="R24" s="5">
        <v>44065.754328809424</v>
      </c>
      <c r="S24" s="5">
        <v>33019.83047108641</v>
      </c>
      <c r="T24" s="13">
        <v>-0.25066911995425395</v>
      </c>
    </row>
    <row r="25" spans="1:20" x14ac:dyDescent="0.25">
      <c r="A25" s="21" t="s">
        <v>1115</v>
      </c>
      <c r="B25" t="s">
        <v>1116</v>
      </c>
      <c r="C25" s="5">
        <v>325527</v>
      </c>
      <c r="D25" s="5">
        <v>325907.97644143237</v>
      </c>
      <c r="E25" s="13">
        <v>1.1703374572074594E-3</v>
      </c>
      <c r="F25" s="5">
        <v>153.63999999999999</v>
      </c>
      <c r="G25" s="5">
        <v>166.79946345381421</v>
      </c>
      <c r="H25" s="13">
        <v>8.5651285171922859E-2</v>
      </c>
      <c r="I25" s="5">
        <v>2118.7646446237959</v>
      </c>
      <c r="J25" s="5">
        <v>1953.8910359365416</v>
      </c>
      <c r="K25" s="13">
        <v>-7.7815914620629784E-2</v>
      </c>
      <c r="L25" s="5">
        <v>79127</v>
      </c>
      <c r="M25" s="5">
        <v>69445.451702738268</v>
      </c>
      <c r="N25" s="13">
        <v>-0.1223545477177415</v>
      </c>
      <c r="O25" s="5">
        <v>54559</v>
      </c>
      <c r="P25" s="5">
        <v>60973.382716762208</v>
      </c>
      <c r="Q25" s="13">
        <v>0.11756782046522495</v>
      </c>
      <c r="R25" s="5">
        <v>29535</v>
      </c>
      <c r="S25" s="5">
        <v>28694.024882054102</v>
      </c>
      <c r="T25" s="13">
        <v>-2.8473848584591097E-2</v>
      </c>
    </row>
    <row r="26" spans="1:20" x14ac:dyDescent="0.25">
      <c r="A26" s="21" t="s">
        <v>1117</v>
      </c>
      <c r="B26" t="s">
        <v>1118</v>
      </c>
      <c r="C26" s="5">
        <v>1005907</v>
      </c>
      <c r="D26" s="5">
        <v>1064981.7222728897</v>
      </c>
      <c r="E26" s="13">
        <v>5.8727817057530857E-2</v>
      </c>
      <c r="F26" s="5">
        <v>682.87</v>
      </c>
      <c r="G26" s="5">
        <v>766.43119796919098</v>
      </c>
      <c r="H26" s="13">
        <v>0.12236765119157522</v>
      </c>
      <c r="I26" s="5">
        <v>1473.057829455094</v>
      </c>
      <c r="J26" s="5">
        <v>1389.5333659365206</v>
      </c>
      <c r="K26" s="13">
        <v>-5.6701415143674522E-2</v>
      </c>
      <c r="L26" s="5">
        <v>255701.91189997306</v>
      </c>
      <c r="M26" s="5">
        <v>233808.56119333228</v>
      </c>
      <c r="N26" s="13">
        <v>-8.5620598391165509E-2</v>
      </c>
      <c r="O26" s="5">
        <v>160374.22899048883</v>
      </c>
      <c r="P26" s="5">
        <v>192250.52841503033</v>
      </c>
      <c r="Q26" s="13">
        <v>0.19876198080697841</v>
      </c>
      <c r="R26" s="5">
        <v>92551.472397199104</v>
      </c>
      <c r="S26" s="5">
        <v>99797.98723654481</v>
      </c>
      <c r="T26" s="13">
        <v>7.8297131873236489E-2</v>
      </c>
    </row>
    <row r="27" spans="1:20" x14ac:dyDescent="0.25">
      <c r="A27" s="21" t="s">
        <v>1119</v>
      </c>
      <c r="B27" t="s">
        <v>1120</v>
      </c>
      <c r="C27" s="5">
        <v>425418</v>
      </c>
      <c r="D27" s="5">
        <v>404601.88570603653</v>
      </c>
      <c r="E27" s="13">
        <v>-4.8930967410790033E-2</v>
      </c>
      <c r="F27" s="5">
        <v>207.44</v>
      </c>
      <c r="G27" s="5">
        <v>201.37894147423108</v>
      </c>
      <c r="H27" s="13">
        <v>-2.92183692912115E-2</v>
      </c>
      <c r="I27" s="5">
        <v>2050.8002313922098</v>
      </c>
      <c r="J27" s="5">
        <v>2009.1568797813466</v>
      </c>
      <c r="K27" s="13">
        <v>-2.0305903507038866E-2</v>
      </c>
      <c r="L27" s="5">
        <v>102283.04887414565</v>
      </c>
      <c r="M27" s="5">
        <v>90079.775747800464</v>
      </c>
      <c r="N27" s="13">
        <v>-0.11930885186420992</v>
      </c>
      <c r="O27" s="5">
        <v>58141.72857576322</v>
      </c>
      <c r="P27" s="5">
        <v>61107.800004248718</v>
      </c>
      <c r="Q27" s="13">
        <v>5.1014503716044067E-2</v>
      </c>
      <c r="R27" s="5">
        <v>31760.931417690234</v>
      </c>
      <c r="S27" s="5">
        <v>32413.286886578568</v>
      </c>
      <c r="T27" s="13">
        <v>2.0539557241227017E-2</v>
      </c>
    </row>
    <row r="28" spans="1:20" x14ac:dyDescent="0.25">
      <c r="A28" s="21" t="s">
        <v>1121</v>
      </c>
      <c r="B28" t="s">
        <v>1122</v>
      </c>
      <c r="C28" s="5">
        <v>130786</v>
      </c>
      <c r="D28" s="5">
        <v>87528.603611561528</v>
      </c>
      <c r="E28" s="13">
        <v>-0.33074944098327397</v>
      </c>
      <c r="F28" s="5">
        <v>108.53999999999999</v>
      </c>
      <c r="G28" s="5">
        <v>73.352557747846319</v>
      </c>
      <c r="H28" s="13">
        <v>-0.3241887069481636</v>
      </c>
      <c r="I28" s="5">
        <v>1204.9566979915239</v>
      </c>
      <c r="J28" s="5">
        <v>1193.2590532486431</v>
      </c>
      <c r="K28" s="13">
        <v>-9.7079378556747913E-3</v>
      </c>
      <c r="L28" s="5">
        <v>43504</v>
      </c>
      <c r="M28" s="5">
        <v>32138.206830663476</v>
      </c>
      <c r="N28" s="13">
        <v>-0.26125857781667261</v>
      </c>
      <c r="O28" s="5">
        <v>16716</v>
      </c>
      <c r="P28" s="5">
        <v>11506.241172688988</v>
      </c>
      <c r="Q28" s="13">
        <v>-0.31166300713753364</v>
      </c>
      <c r="R28" s="5">
        <v>16138</v>
      </c>
      <c r="S28" s="5">
        <v>11554.040104048319</v>
      </c>
      <c r="T28" s="13">
        <v>-0.28404758309280459</v>
      </c>
    </row>
    <row r="29" spans="1:20" x14ac:dyDescent="0.25">
      <c r="A29" s="21" t="s">
        <v>1123</v>
      </c>
      <c r="B29" t="s">
        <v>1124</v>
      </c>
      <c r="C29" s="5">
        <v>482615</v>
      </c>
      <c r="D29" s="5">
        <v>514930.34690384474</v>
      </c>
      <c r="E29" s="13">
        <v>6.6958853131056303E-2</v>
      </c>
      <c r="F29" s="5">
        <v>280.85000000000002</v>
      </c>
      <c r="G29" s="5">
        <v>289.38945419311148</v>
      </c>
      <c r="H29" s="13">
        <v>3.0405747527546562E-2</v>
      </c>
      <c r="I29" s="5">
        <v>1718.4084030621327</v>
      </c>
      <c r="J29" s="5">
        <v>1779.3680434540934</v>
      </c>
      <c r="K29" s="13">
        <v>3.5474477594111556E-2</v>
      </c>
      <c r="L29" s="5">
        <v>117620.99226593642</v>
      </c>
      <c r="M29" s="5">
        <v>115808.76525891581</v>
      </c>
      <c r="N29" s="13">
        <v>-1.5407343299087635E-2</v>
      </c>
      <c r="O29" s="5">
        <v>65448.788124262777</v>
      </c>
      <c r="P29" s="5">
        <v>74849.326223746146</v>
      </c>
      <c r="Q29" s="13">
        <v>0.14363196583006643</v>
      </c>
      <c r="R29" s="5">
        <v>39691.811177957396</v>
      </c>
      <c r="S29" s="5">
        <v>39149.272813884163</v>
      </c>
      <c r="T29" s="13">
        <v>-1.3668773179454403E-2</v>
      </c>
    </row>
    <row r="30" spans="1:20" x14ac:dyDescent="0.25">
      <c r="A30" s="21" t="s">
        <v>1125</v>
      </c>
      <c r="B30" t="s">
        <v>1126</v>
      </c>
      <c r="C30" s="5">
        <v>262137</v>
      </c>
      <c r="D30" s="5">
        <v>342205.97946999414</v>
      </c>
      <c r="E30" s="13">
        <v>0.30544707336237975</v>
      </c>
      <c r="F30" s="5">
        <v>129.26999999999998</v>
      </c>
      <c r="G30" s="5">
        <v>151.95285111646905</v>
      </c>
      <c r="H30" s="13">
        <v>0.17546879489803566</v>
      </c>
      <c r="I30" s="5">
        <v>2027.8254815502439</v>
      </c>
      <c r="J30" s="5">
        <v>2252.0536926793138</v>
      </c>
      <c r="K30" s="13">
        <v>0.11057569458967968</v>
      </c>
      <c r="L30" s="5">
        <v>65135</v>
      </c>
      <c r="M30" s="5">
        <v>80234.186546722995</v>
      </c>
      <c r="N30" s="13">
        <v>0.23181371838064013</v>
      </c>
      <c r="O30" s="5">
        <v>41369</v>
      </c>
      <c r="P30" s="5">
        <v>52430.693611952847</v>
      </c>
      <c r="Q30" s="13">
        <v>0.26739088718491738</v>
      </c>
      <c r="R30" s="5">
        <v>21978</v>
      </c>
      <c r="S30" s="5">
        <v>24340.262328531277</v>
      </c>
      <c r="T30" s="13">
        <v>0.10748304343121652</v>
      </c>
    </row>
    <row r="31" spans="1:20" x14ac:dyDescent="0.25">
      <c r="A31" s="21" t="s">
        <v>1127</v>
      </c>
      <c r="B31" t="s">
        <v>1128</v>
      </c>
      <c r="C31" s="5">
        <v>67016</v>
      </c>
      <c r="D31" s="5">
        <v>70573.992398029732</v>
      </c>
      <c r="E31" s="13">
        <v>5.3091685538225672E-2</v>
      </c>
      <c r="F31" s="5">
        <v>38.85</v>
      </c>
      <c r="G31" s="5">
        <v>39.391496895542488</v>
      </c>
      <c r="H31" s="13">
        <v>1.3938144029407639E-2</v>
      </c>
      <c r="I31" s="5">
        <v>1724.9935649935649</v>
      </c>
      <c r="J31" s="5">
        <v>1791.6047360468758</v>
      </c>
      <c r="K31" s="13">
        <v>3.8615315677168596E-2</v>
      </c>
      <c r="L31" s="5">
        <v>17184.033184968168</v>
      </c>
      <c r="M31" s="5">
        <v>17388.616405033721</v>
      </c>
      <c r="N31" s="13">
        <v>1.1905425103840787E-2</v>
      </c>
      <c r="O31" s="5">
        <v>9243.3874772287636</v>
      </c>
      <c r="P31" s="5">
        <v>9243.8855230471036</v>
      </c>
      <c r="Q31" s="13">
        <v>5.3881309159321144E-5</v>
      </c>
      <c r="R31" s="5">
        <v>5191.3113790448288</v>
      </c>
      <c r="S31" s="5">
        <v>5461.4719227725636</v>
      </c>
      <c r="T31" s="13">
        <v>5.2040905274582633E-2</v>
      </c>
    </row>
    <row r="32" spans="1:20" x14ac:dyDescent="0.25">
      <c r="A32" s="21" t="s">
        <v>1129</v>
      </c>
      <c r="B32" t="s">
        <v>1130</v>
      </c>
      <c r="C32" s="5">
        <v>123079</v>
      </c>
      <c r="D32" s="5">
        <v>56173.010446676621</v>
      </c>
      <c r="E32" s="13">
        <v>-0.5436019918371402</v>
      </c>
      <c r="F32" s="5">
        <v>35.090000000000003</v>
      </c>
      <c r="G32" s="5">
        <v>23.743196463549957</v>
      </c>
      <c r="H32" s="13">
        <v>-0.32336288220148318</v>
      </c>
      <c r="I32" s="5">
        <v>3507.5235109717864</v>
      </c>
      <c r="J32" s="5">
        <v>2365.8571217616891</v>
      </c>
      <c r="K32" s="13">
        <v>-0.32549073032265718</v>
      </c>
      <c r="L32" s="5">
        <v>16965.657894736843</v>
      </c>
      <c r="M32" s="5">
        <v>12298.974904579163</v>
      </c>
      <c r="N32" s="13">
        <v>-0.27506643238429307</v>
      </c>
      <c r="O32" s="5">
        <v>10722</v>
      </c>
      <c r="P32" s="5">
        <v>12567.679036333795</v>
      </c>
      <c r="Q32" s="13">
        <v>0.17213943633032969</v>
      </c>
      <c r="R32" s="5">
        <v>9376.6315789473683</v>
      </c>
      <c r="S32" s="5">
        <v>11608.098868436282</v>
      </c>
      <c r="T32" s="13">
        <v>0.23798176036894272</v>
      </c>
    </row>
    <row r="33" spans="1:20" x14ac:dyDescent="0.25">
      <c r="A33" s="21" t="s">
        <v>1131</v>
      </c>
      <c r="B33" t="s">
        <v>1132</v>
      </c>
      <c r="C33" s="5">
        <v>311048</v>
      </c>
      <c r="D33" s="5">
        <v>326503.20578179037</v>
      </c>
      <c r="E33" s="13">
        <v>4.9687526625441632E-2</v>
      </c>
      <c r="F33" s="5">
        <v>221.06000000000003</v>
      </c>
      <c r="G33" s="5">
        <v>229.42542598440457</v>
      </c>
      <c r="H33" s="13">
        <v>3.7842332327895307E-2</v>
      </c>
      <c r="I33" s="5">
        <v>1407.0750022618292</v>
      </c>
      <c r="J33" s="5">
        <v>1423.1343556663364</v>
      </c>
      <c r="K33" s="13">
        <v>1.1413288828734987E-2</v>
      </c>
      <c r="L33" s="5">
        <v>52607.17859829955</v>
      </c>
      <c r="M33" s="5">
        <v>48708.099555759742</v>
      </c>
      <c r="N33" s="13">
        <v>-7.4116862877452241E-2</v>
      </c>
      <c r="O33" s="5">
        <v>47543.391635341221</v>
      </c>
      <c r="P33" s="5">
        <v>55176.340311968306</v>
      </c>
      <c r="Q33" s="13">
        <v>0.16054699536734687</v>
      </c>
      <c r="R33" s="5">
        <v>24329.181209592265</v>
      </c>
      <c r="S33" s="5">
        <v>25641.428306860718</v>
      </c>
      <c r="T33" s="13">
        <v>5.3937166481832673E-2</v>
      </c>
    </row>
    <row r="34" spans="1:20" x14ac:dyDescent="0.25">
      <c r="A34" s="21" t="s">
        <v>1133</v>
      </c>
      <c r="B34" t="s">
        <v>1134</v>
      </c>
      <c r="C34" s="5">
        <v>210836</v>
      </c>
      <c r="D34" s="5">
        <v>168662.75692738016</v>
      </c>
      <c r="E34" s="13">
        <v>-0.200028662432506</v>
      </c>
      <c r="F34" s="5">
        <v>131.49</v>
      </c>
      <c r="G34" s="5">
        <v>98.958804734378532</v>
      </c>
      <c r="H34" s="13">
        <v>-0.24740432934536066</v>
      </c>
      <c r="I34" s="5">
        <v>1603.4375237660659</v>
      </c>
      <c r="J34" s="5">
        <v>1704.3734246800811</v>
      </c>
      <c r="K34" s="13">
        <v>6.2949693653758701E-2</v>
      </c>
      <c r="L34" s="5">
        <v>42494.072888283379</v>
      </c>
      <c r="M34" s="5">
        <v>38583.319173707307</v>
      </c>
      <c r="N34" s="13">
        <v>-9.2030569177433685E-2</v>
      </c>
      <c r="O34" s="5">
        <v>37671.027892333754</v>
      </c>
      <c r="P34" s="5">
        <v>28588.459951338577</v>
      </c>
      <c r="Q34" s="13">
        <v>-0.24110220636808072</v>
      </c>
      <c r="R34" s="5">
        <v>14135.916838500625</v>
      </c>
      <c r="S34" s="5">
        <v>8757.6891933746756</v>
      </c>
      <c r="T34" s="13">
        <v>-0.38046542764582436</v>
      </c>
    </row>
    <row r="35" spans="1:20" x14ac:dyDescent="0.25">
      <c r="A35" s="21" t="s">
        <v>1135</v>
      </c>
      <c r="B35" t="s">
        <v>1136</v>
      </c>
      <c r="C35" s="5">
        <v>334691</v>
      </c>
      <c r="D35" s="5">
        <v>407587.20766989276</v>
      </c>
      <c r="E35" s="13">
        <v>0.21780151742918918</v>
      </c>
      <c r="F35" s="5">
        <v>221.94</v>
      </c>
      <c r="G35" s="5">
        <v>259.43340166997598</v>
      </c>
      <c r="H35" s="13">
        <v>0.16893485478046311</v>
      </c>
      <c r="I35" s="5">
        <v>1508.0246913580247</v>
      </c>
      <c r="J35" s="5">
        <v>1571.0668134721625</v>
      </c>
      <c r="K35" s="13">
        <v>4.180443627707868E-2</v>
      </c>
      <c r="L35" s="5">
        <v>109478</v>
      </c>
      <c r="M35" s="5">
        <v>135959.4727277804</v>
      </c>
      <c r="N35" s="13">
        <v>0.24188853219624404</v>
      </c>
      <c r="O35" s="5">
        <v>54200</v>
      </c>
      <c r="P35" s="5">
        <v>74604.069334535758</v>
      </c>
      <c r="Q35" s="13">
        <v>0.37645884381062283</v>
      </c>
      <c r="R35" s="5">
        <v>27582</v>
      </c>
      <c r="S35" s="5">
        <v>36284.716274458697</v>
      </c>
      <c r="T35" s="13">
        <v>0.31552158199038127</v>
      </c>
    </row>
    <row r="36" spans="1:20" x14ac:dyDescent="0.25">
      <c r="A36" s="21" t="s">
        <v>1137</v>
      </c>
      <c r="B36" t="s">
        <v>1138</v>
      </c>
      <c r="C36" s="5">
        <v>704653</v>
      </c>
      <c r="D36" s="5">
        <v>708258.70672686887</v>
      </c>
      <c r="E36" s="13">
        <v>5.1169962050383235E-3</v>
      </c>
      <c r="F36" s="5">
        <v>406.2</v>
      </c>
      <c r="G36" s="5">
        <v>424.1820470160917</v>
      </c>
      <c r="H36" s="13">
        <v>4.4268948833312935E-2</v>
      </c>
      <c r="I36" s="5">
        <v>1734.7439684884293</v>
      </c>
      <c r="J36" s="5">
        <v>1669.7045801657903</v>
      </c>
      <c r="K36" s="13">
        <v>-3.7492211821500782E-2</v>
      </c>
      <c r="L36" s="5">
        <v>172496.42907278702</v>
      </c>
      <c r="M36" s="5">
        <v>173790.07837767433</v>
      </c>
      <c r="N36" s="13">
        <v>7.4995715090509932E-3</v>
      </c>
      <c r="O36" s="5">
        <v>111188.58063739902</v>
      </c>
      <c r="P36" s="5">
        <v>117814.28847640919</v>
      </c>
      <c r="Q36" s="13">
        <v>5.9589822992861967E-2</v>
      </c>
      <c r="R36" s="5">
        <v>58080.930376783377</v>
      </c>
      <c r="S36" s="5">
        <v>60856.093983062674</v>
      </c>
      <c r="T36" s="13">
        <v>4.7780977134426375E-2</v>
      </c>
    </row>
    <row r="37" spans="1:20" x14ac:dyDescent="0.25">
      <c r="A37" s="21" t="s">
        <v>1139</v>
      </c>
      <c r="B37" t="s">
        <v>1140</v>
      </c>
      <c r="C37" s="5">
        <v>858746</v>
      </c>
      <c r="D37" s="5">
        <v>980774.79035292985</v>
      </c>
      <c r="E37" s="13">
        <v>0.14210114556915532</v>
      </c>
      <c r="F37" s="5">
        <v>620.61</v>
      </c>
      <c r="G37" s="5">
        <v>693.60625838212457</v>
      </c>
      <c r="H37" s="13">
        <v>0.11762017753842921</v>
      </c>
      <c r="I37" s="5">
        <v>1383.7127986980552</v>
      </c>
      <c r="J37" s="5">
        <v>1414.0224060847461</v>
      </c>
      <c r="K37" s="13">
        <v>2.1904550868655281E-2</v>
      </c>
      <c r="L37" s="5">
        <v>260258.73022213046</v>
      </c>
      <c r="M37" s="5">
        <v>270148.42012462358</v>
      </c>
      <c r="N37" s="13">
        <v>3.79994549810194E-2</v>
      </c>
      <c r="O37" s="5">
        <v>122650.80849582584</v>
      </c>
      <c r="P37" s="5">
        <v>155060.87240091016</v>
      </c>
      <c r="Q37" s="13">
        <v>0.26424663891381789</v>
      </c>
      <c r="R37" s="5">
        <v>77318.771804478005</v>
      </c>
      <c r="S37" s="5">
        <v>86076.819742981854</v>
      </c>
      <c r="T37" s="13">
        <v>0.1132719485075501</v>
      </c>
    </row>
    <row r="38" spans="1:20" x14ac:dyDescent="0.25">
      <c r="A38" s="21" t="s">
        <v>1141</v>
      </c>
      <c r="B38" t="s">
        <v>1142</v>
      </c>
      <c r="C38" s="5">
        <v>269056</v>
      </c>
      <c r="D38" s="5">
        <v>214532.62236350568</v>
      </c>
      <c r="E38" s="13">
        <v>-0.20264694946960601</v>
      </c>
      <c r="F38" s="5">
        <v>112.13999999999999</v>
      </c>
      <c r="G38" s="5">
        <v>85.962540504678785</v>
      </c>
      <c r="H38" s="13">
        <v>-0.23343552251936156</v>
      </c>
      <c r="I38" s="5">
        <v>2399.2866060281794</v>
      </c>
      <c r="J38" s="5">
        <v>2495.6524214384876</v>
      </c>
      <c r="K38" s="13">
        <v>4.0164361843303839E-2</v>
      </c>
      <c r="L38" s="5">
        <v>58790.618402564185</v>
      </c>
      <c r="M38" s="5">
        <v>47306.227780977133</v>
      </c>
      <c r="N38" s="13">
        <v>-0.19534393298856939</v>
      </c>
      <c r="O38" s="5">
        <v>37360.450787495283</v>
      </c>
      <c r="P38" s="5">
        <v>31379.378332920664</v>
      </c>
      <c r="Q38" s="13">
        <v>-0.16009101412064633</v>
      </c>
      <c r="R38" s="5">
        <v>18366.793959819552</v>
      </c>
      <c r="S38" s="5">
        <v>12216.265892529762</v>
      </c>
      <c r="T38" s="13">
        <v>-0.33487216553662569</v>
      </c>
    </row>
    <row r="39" spans="1:20" x14ac:dyDescent="0.25">
      <c r="A39" s="21" t="s">
        <v>1143</v>
      </c>
      <c r="B39" t="s">
        <v>1144</v>
      </c>
      <c r="C39" s="5">
        <v>665571</v>
      </c>
      <c r="D39" s="5">
        <v>711758.74410744384</v>
      </c>
      <c r="E39" s="13">
        <v>6.93956679414275E-2</v>
      </c>
      <c r="F39" s="5">
        <v>398.61000000000007</v>
      </c>
      <c r="G39" s="5">
        <v>430.52254456201211</v>
      </c>
      <c r="H39" s="13">
        <v>8.0059568405238299E-2</v>
      </c>
      <c r="I39" s="5">
        <v>1669.7298110935499</v>
      </c>
      <c r="J39" s="5">
        <v>1653.2438384418281</v>
      </c>
      <c r="K39" s="13">
        <v>-9.8734373323098902E-3</v>
      </c>
      <c r="L39" s="5">
        <v>188501.97949234964</v>
      </c>
      <c r="M39" s="5">
        <v>188944.12847747272</v>
      </c>
      <c r="N39" s="13">
        <v>2.3455933264670669E-3</v>
      </c>
      <c r="O39" s="5">
        <v>112425.50382544557</v>
      </c>
      <c r="P39" s="5">
        <v>132129.55012705029</v>
      </c>
      <c r="Q39" s="13">
        <v>0.17526313541985697</v>
      </c>
      <c r="R39" s="5">
        <v>71999.225999230926</v>
      </c>
      <c r="S39" s="5">
        <v>82064.135057557651</v>
      </c>
      <c r="T39" s="13">
        <v>0.13979190635235766</v>
      </c>
    </row>
    <row r="40" spans="1:20" x14ac:dyDescent="0.25">
      <c r="A40" s="21" t="s">
        <v>1145</v>
      </c>
      <c r="B40" t="s">
        <v>1146</v>
      </c>
      <c r="C40" s="5">
        <v>200588</v>
      </c>
      <c r="D40" s="5">
        <v>311161.23392607924</v>
      </c>
      <c r="E40" s="13">
        <v>0.55124550783735438</v>
      </c>
      <c r="F40" s="5">
        <v>91.000000000000014</v>
      </c>
      <c r="G40" s="5">
        <v>137.53919459315182</v>
      </c>
      <c r="H40" s="13">
        <v>0.51141972080386588</v>
      </c>
      <c r="I40" s="5">
        <v>2204.2637362637361</v>
      </c>
      <c r="J40" s="5">
        <v>2262.3459068995608</v>
      </c>
      <c r="K40" s="13">
        <v>2.6349918877799507E-2</v>
      </c>
      <c r="L40" s="5">
        <v>56431.026661894968</v>
      </c>
      <c r="M40" s="5">
        <v>84166.824585625538</v>
      </c>
      <c r="N40" s="13">
        <v>0.49149908418127641</v>
      </c>
      <c r="O40" s="5">
        <v>22392.100921535297</v>
      </c>
      <c r="P40" s="5">
        <v>40201.462657103722</v>
      </c>
      <c r="Q40" s="13">
        <v>0.79534125886510787</v>
      </c>
      <c r="R40" s="5">
        <v>20253.284781247203</v>
      </c>
      <c r="S40" s="5">
        <v>29515.014701705164</v>
      </c>
      <c r="T40" s="13">
        <v>0.45729520028442622</v>
      </c>
    </row>
    <row r="41" spans="1:20" x14ac:dyDescent="0.25">
      <c r="A41" s="21" t="s">
        <v>1147</v>
      </c>
      <c r="B41" t="s">
        <v>1148</v>
      </c>
      <c r="C41" s="5">
        <v>419004</v>
      </c>
      <c r="D41" s="5">
        <v>468807.87892560044</v>
      </c>
      <c r="E41" s="13">
        <v>0.11886253812756069</v>
      </c>
      <c r="F41" s="5">
        <v>184.45</v>
      </c>
      <c r="G41" s="5">
        <v>186.61201238730104</v>
      </c>
      <c r="H41" s="13">
        <v>1.1721400852811316E-2</v>
      </c>
      <c r="I41" s="5">
        <v>2271.6400108430471</v>
      </c>
      <c r="J41" s="5">
        <v>2512.206330815512</v>
      </c>
      <c r="K41" s="13">
        <v>0.10589984276742265</v>
      </c>
      <c r="L41" s="5">
        <v>121586.94819258651</v>
      </c>
      <c r="M41" s="5">
        <v>116029.01884216795</v>
      </c>
      <c r="N41" s="13">
        <v>-4.571156224445351E-2</v>
      </c>
      <c r="O41" s="5">
        <v>74822.046324847004</v>
      </c>
      <c r="P41" s="5">
        <v>88957.884623601698</v>
      </c>
      <c r="Q41" s="13">
        <v>0.18892611192939862</v>
      </c>
      <c r="R41" s="5">
        <v>37144.182333134027</v>
      </c>
      <c r="S41" s="5">
        <v>36882.194840345604</v>
      </c>
      <c r="T41" s="13">
        <v>-7.0532577736869481E-3</v>
      </c>
    </row>
    <row r="42" spans="1:20" x14ac:dyDescent="0.25">
      <c r="A42" s="21" t="s">
        <v>1149</v>
      </c>
      <c r="B42" t="s">
        <v>1150</v>
      </c>
      <c r="C42" s="5">
        <v>1085333</v>
      </c>
      <c r="D42" s="5">
        <v>1037918.1266643929</v>
      </c>
      <c r="E42" s="13">
        <v>-4.3686936023881261E-2</v>
      </c>
      <c r="F42" s="5">
        <v>620.08000000000015</v>
      </c>
      <c r="G42" s="5">
        <v>590.78371163749966</v>
      </c>
      <c r="H42" s="13">
        <v>-4.7245981748323576E-2</v>
      </c>
      <c r="I42" s="5">
        <v>1750.3112501612691</v>
      </c>
      <c r="J42" s="5">
        <v>1756.8495986247694</v>
      </c>
      <c r="K42" s="13">
        <v>3.7355347301218245E-3</v>
      </c>
      <c r="L42" s="5">
        <v>269436.71010873211</v>
      </c>
      <c r="M42" s="5">
        <v>247399.60162964344</v>
      </c>
      <c r="N42" s="13">
        <v>-8.1789554475318216E-2</v>
      </c>
      <c r="O42" s="5">
        <v>187883.46985076115</v>
      </c>
      <c r="P42" s="5">
        <v>189406.9314006769</v>
      </c>
      <c r="Q42" s="13">
        <v>8.1085448928841994E-3</v>
      </c>
      <c r="R42" s="5">
        <v>95102.248665481748</v>
      </c>
      <c r="S42" s="5">
        <v>97854.081212202451</v>
      </c>
      <c r="T42" s="13">
        <v>2.8935515041291621E-2</v>
      </c>
    </row>
    <row r="43" spans="1:20" x14ac:dyDescent="0.25">
      <c r="A43" s="21" t="s">
        <v>1151</v>
      </c>
      <c r="B43" t="s">
        <v>1152</v>
      </c>
      <c r="C43" s="5">
        <v>0</v>
      </c>
      <c r="D43" s="5">
        <v>0</v>
      </c>
      <c r="E43" s="13" t="s">
        <v>1050</v>
      </c>
      <c r="F43" s="5" t="s">
        <v>1050</v>
      </c>
      <c r="G43" s="5">
        <v>0</v>
      </c>
      <c r="H43" s="13" t="s">
        <v>1050</v>
      </c>
      <c r="I43" s="5">
        <v>0</v>
      </c>
      <c r="J43" s="5" t="s">
        <v>2085</v>
      </c>
      <c r="K43" s="13" t="s">
        <v>1050</v>
      </c>
      <c r="L43" s="5">
        <v>0</v>
      </c>
      <c r="M43" s="5">
        <v>0</v>
      </c>
      <c r="N43" s="13" t="s">
        <v>1050</v>
      </c>
      <c r="O43" s="5">
        <v>0</v>
      </c>
      <c r="P43" s="5">
        <v>0</v>
      </c>
      <c r="Q43" s="13" t="s">
        <v>1050</v>
      </c>
      <c r="R43" s="5">
        <v>0</v>
      </c>
      <c r="S43" s="5">
        <v>0</v>
      </c>
      <c r="T43" s="13" t="s">
        <v>1050</v>
      </c>
    </row>
    <row r="44" spans="1:20" x14ac:dyDescent="0.25">
      <c r="A44" s="21" t="s">
        <v>1153</v>
      </c>
      <c r="B44" t="s">
        <v>1154</v>
      </c>
      <c r="C44" s="5">
        <v>713885</v>
      </c>
      <c r="D44" s="5">
        <v>697122.45232986135</v>
      </c>
      <c r="E44" s="13">
        <v>-2.3480739433016033E-2</v>
      </c>
      <c r="F44" s="5">
        <v>647.93000000000006</v>
      </c>
      <c r="G44" s="5">
        <v>532.09114394806272</v>
      </c>
      <c r="H44" s="13">
        <v>-0.17878297972302151</v>
      </c>
      <c r="I44" s="5">
        <v>1101.7934036084143</v>
      </c>
      <c r="J44" s="5">
        <v>1310.1560893445489</v>
      </c>
      <c r="K44" s="13">
        <v>0.18911230095745635</v>
      </c>
      <c r="L44" s="5">
        <v>181379.26977786957</v>
      </c>
      <c r="M44" s="5">
        <v>167141.02697979828</v>
      </c>
      <c r="N44" s="13">
        <v>-7.8499835265124274E-2</v>
      </c>
      <c r="O44" s="5">
        <v>120598.19150417416</v>
      </c>
      <c r="P44" s="5">
        <v>123916.79989314906</v>
      </c>
      <c r="Q44" s="13">
        <v>2.7517895149033265E-2</v>
      </c>
      <c r="R44" s="5">
        <v>59687.228195521995</v>
      </c>
      <c r="S44" s="5">
        <v>53435.005733805898</v>
      </c>
      <c r="T44" s="13">
        <v>-0.10474975385412799</v>
      </c>
    </row>
    <row r="45" spans="1:20" x14ac:dyDescent="0.25">
      <c r="A45" s="21" t="s">
        <v>1155</v>
      </c>
      <c r="B45" t="s">
        <v>1156</v>
      </c>
      <c r="C45" s="5">
        <v>243587</v>
      </c>
      <c r="D45" s="5">
        <v>293024.2336566092</v>
      </c>
      <c r="E45" s="13">
        <v>0.2029551398744974</v>
      </c>
      <c r="F45" s="5">
        <v>112.05999999999999</v>
      </c>
      <c r="G45" s="5">
        <v>115.38974738664187</v>
      </c>
      <c r="H45" s="13">
        <v>2.971396918295453E-2</v>
      </c>
      <c r="I45" s="5">
        <v>2173.7194360164199</v>
      </c>
      <c r="J45" s="5">
        <v>2539.4304112198033</v>
      </c>
      <c r="K45" s="13">
        <v>0.1682420321334519</v>
      </c>
      <c r="L45" s="5">
        <v>54085.864471237815</v>
      </c>
      <c r="M45" s="5">
        <v>57888.227280313869</v>
      </c>
      <c r="N45" s="13">
        <v>7.0302339553028739E-2</v>
      </c>
      <c r="O45" s="5">
        <v>34505.199926756439</v>
      </c>
      <c r="P45" s="5">
        <v>42505.328007841512</v>
      </c>
      <c r="Q45" s="13">
        <v>0.23185282502541066</v>
      </c>
      <c r="R45" s="5">
        <v>18921.248971773057</v>
      </c>
      <c r="S45" s="5">
        <v>21958.98296364375</v>
      </c>
      <c r="T45" s="13">
        <v>0.16054616671459798</v>
      </c>
    </row>
    <row r="46" spans="1:20" x14ac:dyDescent="0.25">
      <c r="A46" s="21" t="s">
        <v>1157</v>
      </c>
      <c r="B46" t="s">
        <v>1158</v>
      </c>
      <c r="C46" s="5">
        <v>728203</v>
      </c>
      <c r="D46" s="5">
        <v>870133.27700689598</v>
      </c>
      <c r="E46" s="13">
        <v>0.19490482325243919</v>
      </c>
      <c r="F46" s="5">
        <v>589.5</v>
      </c>
      <c r="G46" s="5">
        <v>655.76557997125497</v>
      </c>
      <c r="H46" s="13">
        <v>0.11240980487066152</v>
      </c>
      <c r="I46" s="5">
        <v>1235.2892281594573</v>
      </c>
      <c r="J46" s="5">
        <v>1326.8968417723872</v>
      </c>
      <c r="K46" s="13">
        <v>7.415883788562011E-2</v>
      </c>
      <c r="L46" s="5">
        <v>207628.63549329291</v>
      </c>
      <c r="M46" s="5">
        <v>215098.49380962772</v>
      </c>
      <c r="N46" s="13">
        <v>3.5977013953723685E-2</v>
      </c>
      <c r="O46" s="5">
        <v>105319.06858664975</v>
      </c>
      <c r="P46" s="5">
        <v>131875.583935926</v>
      </c>
      <c r="Q46" s="13">
        <v>0.25215296437441675</v>
      </c>
      <c r="R46" s="5">
        <v>74341.831936107745</v>
      </c>
      <c r="S46" s="5">
        <v>89843.560723921895</v>
      </c>
      <c r="T46" s="13">
        <v>0.20851959635776715</v>
      </c>
    </row>
    <row r="47" spans="1:20" x14ac:dyDescent="0.25">
      <c r="A47" s="21" t="s">
        <v>1159</v>
      </c>
      <c r="B47" t="s">
        <v>1160</v>
      </c>
      <c r="C47" s="5">
        <v>2480196</v>
      </c>
      <c r="D47" s="5">
        <v>2279835.680536713</v>
      </c>
      <c r="E47" s="13">
        <v>-8.0784066849267963E-2</v>
      </c>
      <c r="F47" s="5">
        <v>1353.47</v>
      </c>
      <c r="G47" s="5">
        <v>1218.0689010711631</v>
      </c>
      <c r="H47" s="13">
        <v>-0.10003997054152436</v>
      </c>
      <c r="I47" s="5">
        <v>1832.4720902568952</v>
      </c>
      <c r="J47" s="5">
        <v>1871.6803938856317</v>
      </c>
      <c r="K47" s="13">
        <v>2.1396398797670035E-2</v>
      </c>
      <c r="L47" s="5">
        <v>736657.79872572352</v>
      </c>
      <c r="M47" s="5">
        <v>637392.9612755361</v>
      </c>
      <c r="N47" s="13">
        <v>-0.1347502702365963</v>
      </c>
      <c r="O47" s="5">
        <v>326760.30905043369</v>
      </c>
      <c r="P47" s="5">
        <v>311111.38753084082</v>
      </c>
      <c r="Q47" s="13">
        <v>-4.7891133305231218E-2</v>
      </c>
      <c r="R47" s="5">
        <v>201016.35226836571</v>
      </c>
      <c r="S47" s="5">
        <v>183223.41371100617</v>
      </c>
      <c r="T47" s="13">
        <v>-8.851488128490749E-2</v>
      </c>
    </row>
    <row r="48" spans="1:20" x14ac:dyDescent="0.25">
      <c r="A48" s="21" t="s">
        <v>1161</v>
      </c>
      <c r="B48" t="s">
        <v>1162</v>
      </c>
      <c r="C48" s="5">
        <v>193353</v>
      </c>
      <c r="D48" s="5">
        <v>234828.69655630767</v>
      </c>
      <c r="E48" s="13">
        <v>0.21450764434121875</v>
      </c>
      <c r="F48" s="5">
        <v>88.82</v>
      </c>
      <c r="G48" s="5">
        <v>91.406128126769701</v>
      </c>
      <c r="H48" s="13">
        <v>2.9116506718866338E-2</v>
      </c>
      <c r="I48" s="5">
        <v>2176.9083539743301</v>
      </c>
      <c r="J48" s="5">
        <v>2569.0695073598072</v>
      </c>
      <c r="K48" s="13">
        <v>0.18014591779645556</v>
      </c>
      <c r="L48" s="5">
        <v>53559</v>
      </c>
      <c r="M48" s="5">
        <v>57325.245690414478</v>
      </c>
      <c r="N48" s="13">
        <v>7.0319567027287255E-2</v>
      </c>
      <c r="O48" s="5">
        <v>30743</v>
      </c>
      <c r="P48" s="5">
        <v>36775.263190720427</v>
      </c>
      <c r="Q48" s="13">
        <v>0.19621582769152091</v>
      </c>
      <c r="R48" s="5">
        <v>11992</v>
      </c>
      <c r="S48" s="5">
        <v>14543.629256713357</v>
      </c>
      <c r="T48" s="13">
        <v>0.21277762314154078</v>
      </c>
    </row>
    <row r="49" spans="1:20" x14ac:dyDescent="0.25">
      <c r="A49" s="21" t="s">
        <v>1163</v>
      </c>
      <c r="B49" t="s">
        <v>1164</v>
      </c>
      <c r="C49" s="5">
        <v>108740</v>
      </c>
      <c r="D49" s="5">
        <v>116618.69749520907</v>
      </c>
      <c r="E49" s="13">
        <v>7.2454455538063886E-2</v>
      </c>
      <c r="F49" s="5">
        <v>61.76</v>
      </c>
      <c r="G49" s="5">
        <v>63.379775793152326</v>
      </c>
      <c r="H49" s="13">
        <v>2.6226939655963868E-2</v>
      </c>
      <c r="I49" s="5">
        <v>1760.6865284974094</v>
      </c>
      <c r="J49" s="5">
        <v>1839.9985805536533</v>
      </c>
      <c r="K49" s="13">
        <v>4.5046094675313765E-2</v>
      </c>
      <c r="L49" s="5">
        <v>23322</v>
      </c>
      <c r="M49" s="5">
        <v>25883.649525024146</v>
      </c>
      <c r="N49" s="13">
        <v>0.10983832968974128</v>
      </c>
      <c r="O49" s="5">
        <v>15142</v>
      </c>
      <c r="P49" s="5">
        <v>17694.434270070771</v>
      </c>
      <c r="Q49" s="13">
        <v>0.16856652160023586</v>
      </c>
      <c r="R49" s="5">
        <v>8561</v>
      </c>
      <c r="S49" s="5">
        <v>10043.160871738066</v>
      </c>
      <c r="T49" s="13">
        <v>0.17312940915057423</v>
      </c>
    </row>
    <row r="50" spans="1:20" x14ac:dyDescent="0.25">
      <c r="A50" s="21" t="s">
        <v>1165</v>
      </c>
      <c r="B50" t="s">
        <v>1166</v>
      </c>
      <c r="C50" s="5">
        <v>744822</v>
      </c>
      <c r="D50" s="5">
        <v>846783.44720257376</v>
      </c>
      <c r="E50" s="13">
        <v>0.13689371044702461</v>
      </c>
      <c r="F50" s="5">
        <v>453.04</v>
      </c>
      <c r="G50" s="5">
        <v>467.0793361936627</v>
      </c>
      <c r="H50" s="13">
        <v>3.0989175776228759E-2</v>
      </c>
      <c r="I50" s="5">
        <v>1644.053505209253</v>
      </c>
      <c r="J50" s="5">
        <v>1812.9327966062629</v>
      </c>
      <c r="K50" s="13">
        <v>0.10272128666245271</v>
      </c>
      <c r="L50" s="5">
        <v>172627.79948827086</v>
      </c>
      <c r="M50" s="5">
        <v>180158.17849700179</v>
      </c>
      <c r="N50" s="13">
        <v>4.3622052943115809E-2</v>
      </c>
      <c r="O50" s="5">
        <v>112358.77900718593</v>
      </c>
      <c r="P50" s="5">
        <v>129767.03507200789</v>
      </c>
      <c r="Q50" s="13">
        <v>0.15493454288701911</v>
      </c>
      <c r="R50" s="5">
        <v>51428.899405482502</v>
      </c>
      <c r="S50" s="5">
        <v>61590.403800493666</v>
      </c>
      <c r="T50" s="13">
        <v>0.19758354762551875</v>
      </c>
    </row>
    <row r="51" spans="1:20" x14ac:dyDescent="0.25">
      <c r="A51" s="21" t="s">
        <v>1167</v>
      </c>
      <c r="B51" t="s">
        <v>1168</v>
      </c>
      <c r="C51" s="5">
        <v>1023698</v>
      </c>
      <c r="D51" s="5">
        <v>711908.09445900586</v>
      </c>
      <c r="E51" s="13">
        <v>-0.30457215462079062</v>
      </c>
      <c r="F51" s="5">
        <v>562.46</v>
      </c>
      <c r="G51" s="5">
        <v>336.22370488346189</v>
      </c>
      <c r="H51" s="13">
        <v>-0.40222646075549928</v>
      </c>
      <c r="I51" s="5">
        <v>1820.0369804074955</v>
      </c>
      <c r="J51" s="5">
        <v>2117.3643741322744</v>
      </c>
      <c r="K51" s="13">
        <v>0.16336338048373555</v>
      </c>
      <c r="L51" s="5">
        <v>239568.40517002039</v>
      </c>
      <c r="M51" s="5">
        <v>145204.13749193985</v>
      </c>
      <c r="N51" s="13">
        <v>-0.39389279070881961</v>
      </c>
      <c r="O51" s="5">
        <v>162750.60516579315</v>
      </c>
      <c r="P51" s="5">
        <v>120304.9155258699</v>
      </c>
      <c r="Q51" s="13">
        <v>-0.26080203878003438</v>
      </c>
      <c r="R51" s="5">
        <v>93422.381799059178</v>
      </c>
      <c r="S51" s="5">
        <v>68486.895276694602</v>
      </c>
      <c r="T51" s="13">
        <v>-0.26691126946429117</v>
      </c>
    </row>
    <row r="52" spans="1:20" x14ac:dyDescent="0.25">
      <c r="A52" s="21" t="s">
        <v>1169</v>
      </c>
      <c r="B52" t="s">
        <v>1170</v>
      </c>
      <c r="C52" s="5">
        <v>502986</v>
      </c>
      <c r="D52" s="5">
        <v>421406.46292015287</v>
      </c>
      <c r="E52" s="13">
        <v>-0.16219047265698672</v>
      </c>
      <c r="F52" s="5">
        <v>359.07000000000005</v>
      </c>
      <c r="G52" s="5">
        <v>309.24457115279171</v>
      </c>
      <c r="H52" s="13">
        <v>-0.13876243865321061</v>
      </c>
      <c r="I52" s="5">
        <v>1400.8020720193831</v>
      </c>
      <c r="J52" s="5">
        <v>1362.696397059608</v>
      </c>
      <c r="K52" s="13">
        <v>-2.7202754565348645E-2</v>
      </c>
      <c r="L52" s="5">
        <v>136938.91837412491</v>
      </c>
      <c r="M52" s="5">
        <v>124069.41144304399</v>
      </c>
      <c r="N52" s="13">
        <v>-9.397990785877755E-2</v>
      </c>
      <c r="O52" s="5">
        <v>87098.724597446519</v>
      </c>
      <c r="P52" s="5">
        <v>81844.155765849689</v>
      </c>
      <c r="Q52" s="13">
        <v>-6.0328883756707474E-2</v>
      </c>
      <c r="R52" s="5">
        <v>51708.434517695212</v>
      </c>
      <c r="S52" s="5">
        <v>40983.803949521025</v>
      </c>
      <c r="T52" s="13">
        <v>-0.20740582592002657</v>
      </c>
    </row>
    <row r="53" spans="1:20" x14ac:dyDescent="0.25">
      <c r="A53" s="21" t="s">
        <v>1171</v>
      </c>
      <c r="B53" t="s">
        <v>1172</v>
      </c>
      <c r="C53" s="5">
        <v>941733</v>
      </c>
      <c r="D53" s="5">
        <v>961908.12698760373</v>
      </c>
      <c r="E53" s="13">
        <v>2.1423404497457055E-2</v>
      </c>
      <c r="F53" s="5">
        <v>463.69</v>
      </c>
      <c r="G53" s="5">
        <v>483.94990370560481</v>
      </c>
      <c r="H53" s="13">
        <v>4.3692776867313966E-2</v>
      </c>
      <c r="I53" s="5">
        <v>2030.9538700424853</v>
      </c>
      <c r="J53" s="5">
        <v>1987.6192135224585</v>
      </c>
      <c r="K53" s="13">
        <v>-2.1337095420646001E-2</v>
      </c>
      <c r="L53" s="5">
        <v>211783.28366725298</v>
      </c>
      <c r="M53" s="5">
        <v>194581.57841072761</v>
      </c>
      <c r="N53" s="13">
        <v>-8.1223149243224171E-2</v>
      </c>
      <c r="O53" s="5">
        <v>140670.26151086547</v>
      </c>
      <c r="P53" s="5">
        <v>156381.89885730136</v>
      </c>
      <c r="Q53" s="13">
        <v>0.11169125000327318</v>
      </c>
      <c r="R53" s="5">
        <v>73824.138511111189</v>
      </c>
      <c r="S53" s="5">
        <v>77692.109222043131</v>
      </c>
      <c r="T53" s="13">
        <v>5.2394390086242297E-2</v>
      </c>
    </row>
    <row r="54" spans="1:20" x14ac:dyDescent="0.25">
      <c r="A54" s="21" t="s">
        <v>1173</v>
      </c>
      <c r="B54" t="s">
        <v>1174</v>
      </c>
      <c r="C54" s="5">
        <v>138136</v>
      </c>
      <c r="D54" s="5">
        <v>158812.63721505302</v>
      </c>
      <c r="E54" s="13">
        <v>0.14968319058792076</v>
      </c>
      <c r="F54" s="5">
        <v>65.47</v>
      </c>
      <c r="G54" s="5">
        <v>68.468851005109443</v>
      </c>
      <c r="H54" s="13">
        <v>4.5804964183739784E-2</v>
      </c>
      <c r="I54" s="5">
        <v>2109.9129372231555</v>
      </c>
      <c r="J54" s="5">
        <v>2319.4874002369593</v>
      </c>
      <c r="K54" s="13">
        <v>9.9328488543998186E-2</v>
      </c>
      <c r="L54" s="5">
        <v>27102</v>
      </c>
      <c r="M54" s="5">
        <v>31609.926207537919</v>
      </c>
      <c r="N54" s="13">
        <v>0.16633186508515679</v>
      </c>
      <c r="O54" s="5">
        <v>20123</v>
      </c>
      <c r="P54" s="5">
        <v>23527.75728917382</v>
      </c>
      <c r="Q54" s="13">
        <v>0.16919730105718928</v>
      </c>
      <c r="R54" s="5">
        <v>12729</v>
      </c>
      <c r="S54" s="5">
        <v>13513.408712044447</v>
      </c>
      <c r="T54" s="13">
        <v>6.1623749866010477E-2</v>
      </c>
    </row>
    <row r="55" spans="1:20" x14ac:dyDescent="0.25">
      <c r="A55" s="21" t="s">
        <v>1175</v>
      </c>
      <c r="B55" t="s">
        <v>1176</v>
      </c>
      <c r="C55" s="5">
        <v>0</v>
      </c>
      <c r="D55" s="5">
        <v>0</v>
      </c>
      <c r="E55" s="13" t="s">
        <v>1050</v>
      </c>
      <c r="F55" s="5">
        <v>0</v>
      </c>
      <c r="G55" s="5">
        <v>0</v>
      </c>
      <c r="H55" s="13" t="s">
        <v>1050</v>
      </c>
      <c r="I55" s="5">
        <v>0</v>
      </c>
      <c r="J55" s="5">
        <v>0</v>
      </c>
      <c r="K55" s="13" t="s">
        <v>1050</v>
      </c>
      <c r="L55" s="5">
        <v>0</v>
      </c>
      <c r="M55" s="5">
        <v>0</v>
      </c>
      <c r="N55" s="13" t="s">
        <v>1050</v>
      </c>
      <c r="O55" s="5">
        <v>0</v>
      </c>
      <c r="P55" s="5">
        <v>0</v>
      </c>
      <c r="Q55" s="13" t="s">
        <v>1050</v>
      </c>
      <c r="R55" s="5">
        <v>0</v>
      </c>
      <c r="S55" s="5">
        <v>0</v>
      </c>
      <c r="T55" s="13" t="s">
        <v>1050</v>
      </c>
    </row>
    <row r="56" spans="1:20" x14ac:dyDescent="0.25">
      <c r="A56" s="10" t="s">
        <v>1177</v>
      </c>
      <c r="B56" t="s">
        <v>1178</v>
      </c>
      <c r="C56" s="5">
        <v>0</v>
      </c>
      <c r="D56" s="5">
        <v>0</v>
      </c>
      <c r="E56" s="13" t="s">
        <v>1050</v>
      </c>
      <c r="F56" s="5">
        <v>0</v>
      </c>
      <c r="G56" s="5">
        <v>0</v>
      </c>
      <c r="H56" s="13" t="s">
        <v>1050</v>
      </c>
      <c r="I56" s="5">
        <v>0</v>
      </c>
      <c r="J56" s="5">
        <v>0</v>
      </c>
      <c r="K56" s="13" t="s">
        <v>1050</v>
      </c>
      <c r="L56" s="5">
        <v>0</v>
      </c>
      <c r="M56" s="5">
        <v>0</v>
      </c>
      <c r="N56" s="13" t="s">
        <v>1050</v>
      </c>
      <c r="O56" s="5">
        <v>0</v>
      </c>
      <c r="P56" s="5">
        <v>0</v>
      </c>
      <c r="Q56" s="13" t="s">
        <v>1050</v>
      </c>
      <c r="R56" s="5">
        <v>0</v>
      </c>
      <c r="S56" s="5">
        <v>0</v>
      </c>
      <c r="T56" s="13" t="s">
        <v>1050</v>
      </c>
    </row>
    <row r="57" spans="1:20" x14ac:dyDescent="0.25">
      <c r="A57" s="10" t="s">
        <v>1179</v>
      </c>
      <c r="B57" t="s">
        <v>1180</v>
      </c>
      <c r="C57" s="5">
        <v>0</v>
      </c>
      <c r="D57" s="5">
        <v>0</v>
      </c>
      <c r="E57" s="13" t="s">
        <v>1050</v>
      </c>
      <c r="F57" s="5">
        <v>0</v>
      </c>
      <c r="G57" s="5">
        <v>0</v>
      </c>
      <c r="H57" s="13" t="s">
        <v>1050</v>
      </c>
      <c r="I57" s="5">
        <v>0</v>
      </c>
      <c r="J57" s="5">
        <v>0</v>
      </c>
      <c r="K57" s="13" t="s">
        <v>1050</v>
      </c>
      <c r="L57" s="5">
        <v>0</v>
      </c>
      <c r="M57" s="5">
        <v>0</v>
      </c>
      <c r="N57" s="13" t="s">
        <v>1050</v>
      </c>
      <c r="O57" s="5">
        <v>0</v>
      </c>
      <c r="P57" s="5">
        <v>0</v>
      </c>
      <c r="Q57" s="13" t="s">
        <v>1050</v>
      </c>
      <c r="R57" s="5">
        <v>0</v>
      </c>
      <c r="S57" s="5">
        <v>0</v>
      </c>
      <c r="T57" s="13" t="s">
        <v>1050</v>
      </c>
    </row>
    <row r="58" spans="1:20" x14ac:dyDescent="0.25">
      <c r="A58" s="10" t="s">
        <v>1181</v>
      </c>
      <c r="B58" t="s">
        <v>1182</v>
      </c>
      <c r="C58" s="5">
        <v>925435</v>
      </c>
      <c r="D58" s="5">
        <v>809233.45880345628</v>
      </c>
      <c r="E58" s="13">
        <v>-0.1255642386516003</v>
      </c>
      <c r="F58" s="5">
        <v>509.11000000000007</v>
      </c>
      <c r="G58" s="5">
        <v>519.71731988173963</v>
      </c>
      <c r="H58" s="13">
        <v>2.0835025597099949E-2</v>
      </c>
      <c r="I58" s="5">
        <v>1817.7505843530864</v>
      </c>
      <c r="J58" s="5">
        <v>1557.064634650997</v>
      </c>
      <c r="K58" s="13">
        <v>-0.1434112864251198</v>
      </c>
      <c r="L58" s="5">
        <v>574163</v>
      </c>
      <c r="M58" s="5">
        <v>545864.04015085055</v>
      </c>
      <c r="N58" s="13">
        <v>-4.9287327551844083E-2</v>
      </c>
      <c r="O58" s="5">
        <v>163542</v>
      </c>
      <c r="P58" s="5">
        <v>183194.2487825313</v>
      </c>
      <c r="Q58" s="13">
        <v>0.12016637183433797</v>
      </c>
      <c r="R58" s="5">
        <v>97924</v>
      </c>
      <c r="S58" s="5">
        <v>87418.396585045062</v>
      </c>
      <c r="T58" s="13">
        <v>-0.10728323408924204</v>
      </c>
    </row>
    <row r="59" spans="1:20" x14ac:dyDescent="0.25">
      <c r="A59" s="10" t="s">
        <v>1183</v>
      </c>
      <c r="B59" t="s">
        <v>1184</v>
      </c>
      <c r="C59" s="5">
        <v>106405</v>
      </c>
      <c r="D59" s="5">
        <v>106405</v>
      </c>
      <c r="E59" s="13">
        <v>0</v>
      </c>
      <c r="F59" s="5">
        <v>133.69999999999999</v>
      </c>
      <c r="G59" s="5">
        <v>133.69999999999999</v>
      </c>
      <c r="H59" s="13">
        <v>0</v>
      </c>
      <c r="I59" s="5">
        <v>795.84891548242342</v>
      </c>
      <c r="J59" s="5">
        <v>795.84891548242342</v>
      </c>
      <c r="K59" s="13">
        <v>0</v>
      </c>
      <c r="L59" s="5">
        <v>32435</v>
      </c>
      <c r="M59" s="5">
        <v>32435</v>
      </c>
      <c r="N59" s="13">
        <v>0</v>
      </c>
      <c r="O59" s="5">
        <v>14388</v>
      </c>
      <c r="P59" s="5">
        <v>14388</v>
      </c>
      <c r="Q59" s="13">
        <v>0</v>
      </c>
      <c r="R59" s="5">
        <v>5779</v>
      </c>
      <c r="S59" s="5">
        <v>5779</v>
      </c>
      <c r="T59" s="13">
        <v>0</v>
      </c>
    </row>
    <row r="61" spans="1:20" ht="15.75" thickBot="1" x14ac:dyDescent="0.3">
      <c r="A61" s="42"/>
      <c r="B61" s="42" t="s">
        <v>1047</v>
      </c>
      <c r="C61" s="43">
        <f>SUM(C4:C59)</f>
        <v>31168483</v>
      </c>
      <c r="D61" s="43">
        <f>SUM(D4:D59)</f>
        <v>31323351.372071732</v>
      </c>
      <c r="E61" s="44">
        <f>IFERROR((D61-C61)/C61,"")</f>
        <v>4.9687491069659003E-3</v>
      </c>
      <c r="F61" s="43">
        <f>SUM(F4:F59)</f>
        <v>17782.590000000004</v>
      </c>
      <c r="G61" s="43">
        <f>SUM(G4:G59)</f>
        <v>17327.648043103265</v>
      </c>
      <c r="H61" s="44">
        <f>IFERROR((G61-F61)/F61,"")</f>
        <v>-2.5583559925564197E-2</v>
      </c>
      <c r="I61" s="43">
        <f>C61/F61</f>
        <v>1752.7527204979699</v>
      </c>
      <c r="J61" s="43">
        <f>D61/G61</f>
        <v>1807.7093494831818</v>
      </c>
      <c r="K61" s="44">
        <f>IFERROR((J61-I61)/I61,"")</f>
        <v>3.1354467942059892E-2</v>
      </c>
      <c r="L61" s="43">
        <f>SUM(L4:L59)</f>
        <v>8588003.9999999981</v>
      </c>
      <c r="M61" s="43">
        <f>SUM(M4:M59)</f>
        <v>8095484.1160739753</v>
      </c>
      <c r="N61" s="44">
        <f>IFERROR((M61-L61)/L61,"")</f>
        <v>-5.7349750177808828E-2</v>
      </c>
      <c r="O61" s="43">
        <f>SUM(O4:O59)</f>
        <v>4865524.4473684225</v>
      </c>
      <c r="P61" s="43">
        <f>SUM(P4:P59)</f>
        <v>5226785.934766856</v>
      </c>
      <c r="Q61" s="44">
        <f>IFERROR((P61-O61)/O61,"")</f>
        <v>7.4249238968232115E-2</v>
      </c>
      <c r="R61" s="43">
        <f>SUM(R4:R59)</f>
        <v>2605157.9999999995</v>
      </c>
      <c r="S61" s="43">
        <f>SUM(S4:S59)</f>
        <v>2610098.2109748363</v>
      </c>
      <c r="T61" s="44">
        <f>IFERROR((S61-R61)/R61,"")</f>
        <v>1.8963191387381198E-3</v>
      </c>
    </row>
    <row r="62" spans="1:20" x14ac:dyDescent="0.25">
      <c r="O62" s="18"/>
      <c r="P62" s="18"/>
      <c r="Q62" s="17"/>
      <c r="R62" s="18"/>
      <c r="S62" s="18"/>
      <c r="T62" s="17"/>
    </row>
    <row r="63" spans="1:20" x14ac:dyDescent="0.25">
      <c r="B63" s="17" t="s">
        <v>1048</v>
      </c>
      <c r="C63" s="18">
        <v>31168483</v>
      </c>
      <c r="D63" s="18">
        <v>31323351.372071732</v>
      </c>
      <c r="E63" s="17"/>
      <c r="F63" s="18"/>
      <c r="G63" s="18">
        <v>17327.648043103265</v>
      </c>
      <c r="H63" s="17"/>
      <c r="I63" s="18"/>
      <c r="J63" s="18">
        <v>1807.7093494831818</v>
      </c>
      <c r="K63" s="17"/>
      <c r="L63" s="18">
        <v>8588003.9999999981</v>
      </c>
      <c r="M63" s="18">
        <v>8095484.1160739753</v>
      </c>
      <c r="N63" s="17"/>
      <c r="O63" s="18">
        <v>4865524.4473684225</v>
      </c>
      <c r="P63" s="18">
        <v>5226785.934766856</v>
      </c>
      <c r="Q63" s="8"/>
      <c r="R63" s="18">
        <v>2605157.9999999995</v>
      </c>
      <c r="S63" s="18">
        <v>2610098.2109748363</v>
      </c>
      <c r="T63" s="8"/>
    </row>
    <row r="64" spans="1:20" x14ac:dyDescent="0.25">
      <c r="B64" s="8" t="s">
        <v>1049</v>
      </c>
      <c r="C64" s="9">
        <f>C63-C61</f>
        <v>0</v>
      </c>
      <c r="D64" s="9">
        <f>D63-D61</f>
        <v>0</v>
      </c>
      <c r="E64" s="8"/>
      <c r="F64" s="9">
        <f>F63-F61</f>
        <v>-17782.590000000004</v>
      </c>
      <c r="G64" s="9">
        <f>G63-G61</f>
        <v>0</v>
      </c>
      <c r="H64" s="8"/>
      <c r="I64" s="9">
        <f>I63-I61</f>
        <v>-1752.7527204979699</v>
      </c>
      <c r="J64" s="9">
        <f>J63-J61</f>
        <v>0</v>
      </c>
      <c r="K64" s="8"/>
      <c r="L64" s="9">
        <f>L63-L61</f>
        <v>0</v>
      </c>
      <c r="M64" s="9">
        <f>M63-M61</f>
        <v>0</v>
      </c>
      <c r="N64" s="8"/>
      <c r="O64" s="9">
        <f>O63-O61</f>
        <v>0</v>
      </c>
      <c r="P64" s="9">
        <f>P63-P61</f>
        <v>0</v>
      </c>
      <c r="Q64" s="8"/>
      <c r="R64" s="9">
        <f>R63-R61</f>
        <v>0</v>
      </c>
      <c r="S64" s="9">
        <f>S63-S61</f>
        <v>0</v>
      </c>
      <c r="T64" s="8"/>
    </row>
  </sheetData>
  <autoFilter ref="A3:T59" xr:uid="{FC5BC397-D90F-4111-8C49-E1E378D88A62}">
    <sortState xmlns:xlrd2="http://schemas.microsoft.com/office/spreadsheetml/2017/richdata2" ref="A4:T59">
      <sortCondition ref="A3:A59"/>
    </sortState>
  </autoFilter>
  <mergeCells count="6">
    <mergeCell ref="R2:T2"/>
    <mergeCell ref="C2:E2"/>
    <mergeCell ref="F2:H2"/>
    <mergeCell ref="I2:K2"/>
    <mergeCell ref="L2:N2"/>
    <mergeCell ref="O2:Q2"/>
  </mergeCells>
  <conditionalFormatting sqref="C64:D64">
    <cfRule type="cellIs" dxfId="22" priority="7" operator="notEqual">
      <formula>0</formula>
    </cfRule>
  </conditionalFormatting>
  <conditionalFormatting sqref="F64:G64">
    <cfRule type="cellIs" dxfId="21" priority="6" operator="notEqual">
      <formula>0</formula>
    </cfRule>
  </conditionalFormatting>
  <conditionalFormatting sqref="I64:J64">
    <cfRule type="cellIs" dxfId="20" priority="5" operator="notEqual">
      <formula>0</formula>
    </cfRule>
  </conditionalFormatting>
  <conditionalFormatting sqref="L64:M64">
    <cfRule type="cellIs" dxfId="19" priority="4" operator="notEqual">
      <formula>0</formula>
    </cfRule>
  </conditionalFormatting>
  <conditionalFormatting sqref="O64:P64">
    <cfRule type="cellIs" dxfId="18" priority="3" operator="notEqual">
      <formula>0</formula>
    </cfRule>
  </conditionalFormatting>
  <conditionalFormatting sqref="R64:S64">
    <cfRule type="cellIs" dxfId="17" priority="2" operator="not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42D8-A5BA-46A6-9110-78EA5E3642AC}">
  <dimension ref="A1:H601"/>
  <sheetViews>
    <sheetView zoomScale="85" zoomScaleNormal="85" workbookViewId="0">
      <pane xSplit="1" ySplit="3" topLeftCell="B4" activePane="bottomRight" state="frozen"/>
      <selection pane="topRight" activeCell="B1" sqref="B1"/>
      <selection pane="bottomLeft" activeCell="A4" sqref="A4"/>
      <selection pane="bottomRight" activeCell="F3" sqref="F3"/>
    </sheetView>
  </sheetViews>
  <sheetFormatPr defaultRowHeight="15" x14ac:dyDescent="0.25"/>
  <cols>
    <col min="1" max="1" width="39.42578125" customWidth="1"/>
    <col min="3" max="3" width="11.7109375" customWidth="1"/>
    <col min="5" max="5" width="20.85546875" customWidth="1"/>
    <col min="6" max="6" width="14.5703125" customWidth="1"/>
    <col min="7" max="7" width="14.85546875" customWidth="1"/>
  </cols>
  <sheetData>
    <row r="1" spans="1:8" x14ac:dyDescent="0.25">
      <c r="F1">
        <v>6</v>
      </c>
      <c r="G1">
        <v>6</v>
      </c>
    </row>
    <row r="2" spans="1:8" ht="15.75" x14ac:dyDescent="0.25">
      <c r="A2" s="10"/>
      <c r="B2" s="10"/>
      <c r="C2" s="10"/>
      <c r="D2" s="10"/>
      <c r="E2" s="10"/>
      <c r="F2" s="52" t="s">
        <v>1044</v>
      </c>
      <c r="G2" s="52"/>
      <c r="H2" s="52"/>
    </row>
    <row r="3" spans="1:8" ht="30" x14ac:dyDescent="0.25">
      <c r="A3" s="23" t="s">
        <v>1207</v>
      </c>
      <c r="B3" s="23" t="s">
        <v>1208</v>
      </c>
      <c r="C3" s="24" t="s">
        <v>1209</v>
      </c>
      <c r="D3" s="25" t="s">
        <v>1210</v>
      </c>
      <c r="E3" s="25" t="s">
        <v>1070</v>
      </c>
      <c r="F3" s="15" t="s">
        <v>1042</v>
      </c>
      <c r="G3" s="15" t="s">
        <v>1043</v>
      </c>
      <c r="H3" s="15" t="s">
        <v>1046</v>
      </c>
    </row>
    <row r="4" spans="1:8" x14ac:dyDescent="0.25">
      <c r="A4" s="7" t="s">
        <v>1475</v>
      </c>
      <c r="B4" s="7">
        <v>173</v>
      </c>
      <c r="C4" s="7" t="s">
        <v>1114</v>
      </c>
      <c r="D4" s="7" t="s">
        <v>1476</v>
      </c>
      <c r="E4" s="7" t="s">
        <v>1</v>
      </c>
      <c r="F4" s="5">
        <v>213751</v>
      </c>
      <c r="G4" s="5">
        <v>225986.01247238761</v>
      </c>
      <c r="H4" s="13">
        <v>5.7239556644823213E-2</v>
      </c>
    </row>
    <row r="5" spans="1:8" x14ac:dyDescent="0.25">
      <c r="A5" s="7" t="s">
        <v>1726</v>
      </c>
      <c r="B5" s="7">
        <v>245</v>
      </c>
      <c r="C5" s="7" t="s">
        <v>1160</v>
      </c>
      <c r="D5" s="7" t="s">
        <v>1727</v>
      </c>
      <c r="E5" s="7" t="s">
        <v>3</v>
      </c>
      <c r="F5" s="5">
        <v>110421</v>
      </c>
      <c r="G5" s="5">
        <v>118402.06214076857</v>
      </c>
      <c r="H5" s="13">
        <v>7.2278480911860676E-2</v>
      </c>
    </row>
    <row r="6" spans="1:8" x14ac:dyDescent="0.25">
      <c r="A6" s="7" t="s">
        <v>1626</v>
      </c>
      <c r="B6" s="7">
        <v>60</v>
      </c>
      <c r="C6" s="7" t="s">
        <v>1144</v>
      </c>
      <c r="D6" s="7" t="s">
        <v>1627</v>
      </c>
      <c r="E6" s="7" t="s">
        <v>7</v>
      </c>
      <c r="F6" s="5">
        <v>569499</v>
      </c>
      <c r="G6" s="5">
        <v>570114.08775625471</v>
      </c>
      <c r="H6" s="13">
        <v>1.0800506344255394E-3</v>
      </c>
    </row>
    <row r="7" spans="1:8" x14ac:dyDescent="0.25">
      <c r="A7" s="7" t="s">
        <v>1365</v>
      </c>
      <c r="B7" s="7">
        <v>271</v>
      </c>
      <c r="C7" s="7" t="s">
        <v>1094</v>
      </c>
      <c r="D7" s="7" t="s">
        <v>1366</v>
      </c>
      <c r="E7" s="7" t="s">
        <v>9</v>
      </c>
      <c r="F7" s="5">
        <v>95779</v>
      </c>
      <c r="G7" s="5">
        <v>93524.484951810649</v>
      </c>
      <c r="H7" s="13">
        <v>-2.3538719846619309E-2</v>
      </c>
    </row>
    <row r="8" spans="1:8" x14ac:dyDescent="0.25">
      <c r="A8" s="7" t="s">
        <v>1651</v>
      </c>
      <c r="B8" s="7">
        <v>401</v>
      </c>
      <c r="C8" s="7" t="s">
        <v>1148</v>
      </c>
      <c r="D8" s="7" t="s">
        <v>1652</v>
      </c>
      <c r="E8" s="7" t="s">
        <v>11</v>
      </c>
      <c r="F8" s="5">
        <v>56997</v>
      </c>
      <c r="G8" s="5">
        <v>62030.030460930895</v>
      </c>
      <c r="H8" s="13">
        <v>8.8303427565150708E-2</v>
      </c>
    </row>
    <row r="9" spans="1:8" x14ac:dyDescent="0.25">
      <c r="A9" s="7" t="s">
        <v>1584</v>
      </c>
      <c r="B9" s="7">
        <v>62</v>
      </c>
      <c r="C9" s="7" t="s">
        <v>1138</v>
      </c>
      <c r="D9" s="7" t="s">
        <v>1585</v>
      </c>
      <c r="E9" s="7" t="s">
        <v>13</v>
      </c>
      <c r="F9" s="5">
        <v>594962</v>
      </c>
      <c r="G9" s="5">
        <v>613156.872628015</v>
      </c>
      <c r="H9" s="13">
        <v>3.0581570970944362E-2</v>
      </c>
    </row>
    <row r="10" spans="1:8" x14ac:dyDescent="0.25">
      <c r="A10" s="7" t="s">
        <v>1577</v>
      </c>
      <c r="B10" s="7">
        <v>57</v>
      </c>
      <c r="C10" s="7" t="s">
        <v>1136</v>
      </c>
      <c r="D10" s="7" t="s">
        <v>1578</v>
      </c>
      <c r="E10" s="7" t="s">
        <v>15</v>
      </c>
      <c r="F10" s="5">
        <v>741318</v>
      </c>
      <c r="G10" s="5">
        <v>786559.3266706802</v>
      </c>
      <c r="H10" s="13">
        <v>6.1028231704450986E-2</v>
      </c>
    </row>
    <row r="11" spans="1:8" x14ac:dyDescent="0.25">
      <c r="A11" s="7" t="s">
        <v>1457</v>
      </c>
      <c r="B11" s="7">
        <v>314</v>
      </c>
      <c r="C11" s="7" t="s">
        <v>1110</v>
      </c>
      <c r="D11" s="7" t="s">
        <v>1458</v>
      </c>
      <c r="E11" s="7" t="s">
        <v>17</v>
      </c>
      <c r="F11" s="5">
        <v>82804</v>
      </c>
      <c r="G11" s="5">
        <v>85295.068850719894</v>
      </c>
      <c r="H11" s="13">
        <v>3.0083919263802397E-2</v>
      </c>
    </row>
    <row r="12" spans="1:8" x14ac:dyDescent="0.25">
      <c r="A12" s="7" t="s">
        <v>1566</v>
      </c>
      <c r="B12" s="7">
        <v>58</v>
      </c>
      <c r="C12" s="7" t="s">
        <v>1134</v>
      </c>
      <c r="D12" s="7" t="s">
        <v>1567</v>
      </c>
      <c r="E12" s="7" t="s">
        <v>19</v>
      </c>
      <c r="F12" s="5">
        <v>32443</v>
      </c>
      <c r="G12" s="5">
        <v>26564.296673569115</v>
      </c>
      <c r="H12" s="13">
        <v>-0.18120097791298231</v>
      </c>
    </row>
    <row r="13" spans="1:8" x14ac:dyDescent="0.25">
      <c r="A13" s="7" t="s">
        <v>1662</v>
      </c>
      <c r="B13" s="7">
        <v>58</v>
      </c>
      <c r="C13" s="7" t="s">
        <v>1150</v>
      </c>
      <c r="D13" s="7" t="s">
        <v>1663</v>
      </c>
      <c r="E13" s="7" t="s">
        <v>19</v>
      </c>
      <c r="F13" s="5">
        <v>632208</v>
      </c>
      <c r="G13" s="5">
        <v>659616.71942018159</v>
      </c>
      <c r="H13" s="13">
        <v>4.3353958539249088E-2</v>
      </c>
    </row>
    <row r="14" spans="1:8" x14ac:dyDescent="0.25">
      <c r="A14" s="7" t="s">
        <v>1393</v>
      </c>
      <c r="B14" s="7">
        <v>299</v>
      </c>
      <c r="C14" s="7" t="s">
        <v>1100</v>
      </c>
      <c r="D14" s="7" t="s">
        <v>1394</v>
      </c>
      <c r="E14" s="7" t="s">
        <v>21</v>
      </c>
      <c r="F14" s="5">
        <v>83811</v>
      </c>
      <c r="G14" s="5">
        <v>81039.565531688757</v>
      </c>
      <c r="H14" s="13">
        <v>-3.3067669736803557E-2</v>
      </c>
    </row>
    <row r="15" spans="1:8" x14ac:dyDescent="0.25">
      <c r="A15" s="7" t="s">
        <v>1534</v>
      </c>
      <c r="B15" s="7">
        <v>260</v>
      </c>
      <c r="C15" s="7" t="s">
        <v>1124</v>
      </c>
      <c r="D15" s="7" t="s">
        <v>1535</v>
      </c>
      <c r="E15" s="7" t="s">
        <v>21</v>
      </c>
      <c r="F15" s="5">
        <v>79</v>
      </c>
      <c r="G15" s="5">
        <v>36.136619955969394</v>
      </c>
      <c r="H15" s="13">
        <v>-0.54257443093709623</v>
      </c>
    </row>
    <row r="16" spans="1:8" x14ac:dyDescent="0.25">
      <c r="A16" s="7" t="s">
        <v>1664</v>
      </c>
      <c r="B16" s="7">
        <v>304</v>
      </c>
      <c r="C16" s="7" t="s">
        <v>1150</v>
      </c>
      <c r="D16" s="7" t="s">
        <v>1663</v>
      </c>
      <c r="E16" s="7" t="s">
        <v>23</v>
      </c>
      <c r="F16" s="5">
        <v>79930</v>
      </c>
      <c r="G16" s="5">
        <v>78653.361659274931</v>
      </c>
      <c r="H16" s="13">
        <v>-1.597195471944287E-2</v>
      </c>
    </row>
    <row r="17" spans="1:8" x14ac:dyDescent="0.25">
      <c r="A17" s="7" t="s">
        <v>1728</v>
      </c>
      <c r="B17" s="7">
        <v>167</v>
      </c>
      <c r="C17" s="7" t="s">
        <v>1160</v>
      </c>
      <c r="D17" s="7" t="s">
        <v>1727</v>
      </c>
      <c r="E17" s="7" t="s">
        <v>25</v>
      </c>
      <c r="F17" s="5">
        <v>196651</v>
      </c>
      <c r="G17" s="5">
        <v>209792.64832868069</v>
      </c>
      <c r="H17" s="13">
        <v>6.6827264182133278E-2</v>
      </c>
    </row>
    <row r="18" spans="1:8" x14ac:dyDescent="0.25">
      <c r="A18" s="7" t="s">
        <v>1430</v>
      </c>
      <c r="B18" s="7">
        <v>444</v>
      </c>
      <c r="C18" s="7" t="s">
        <v>1104</v>
      </c>
      <c r="D18" s="7" t="s">
        <v>1431</v>
      </c>
      <c r="E18" s="7" t="s">
        <v>27</v>
      </c>
      <c r="F18" s="5">
        <v>60438</v>
      </c>
      <c r="G18" s="5">
        <v>73232.30381142124</v>
      </c>
      <c r="H18" s="13">
        <v>0.21169303768194248</v>
      </c>
    </row>
    <row r="19" spans="1:8" x14ac:dyDescent="0.25">
      <c r="A19" s="7" t="s">
        <v>1226</v>
      </c>
      <c r="B19" s="7">
        <v>135</v>
      </c>
      <c r="C19" s="7" t="s">
        <v>1076</v>
      </c>
      <c r="D19" s="7" t="s">
        <v>1227</v>
      </c>
      <c r="E19" s="7" t="s">
        <v>29</v>
      </c>
      <c r="F19" s="5">
        <v>251243</v>
      </c>
      <c r="G19" s="5">
        <v>256803.31848297955</v>
      </c>
      <c r="H19" s="13">
        <v>2.2131237419468604E-2</v>
      </c>
    </row>
    <row r="20" spans="1:8" x14ac:dyDescent="0.25">
      <c r="A20" s="7" t="s">
        <v>1413</v>
      </c>
      <c r="B20" s="7">
        <v>265</v>
      </c>
      <c r="C20" s="7" t="s">
        <v>1102</v>
      </c>
      <c r="D20" s="7" t="s">
        <v>1414</v>
      </c>
      <c r="E20" s="7" t="s">
        <v>31</v>
      </c>
      <c r="F20" s="5">
        <v>88133</v>
      </c>
      <c r="G20" s="5">
        <v>84786.745190642629</v>
      </c>
      <c r="H20" s="13">
        <v>-3.7968239017818199E-2</v>
      </c>
    </row>
    <row r="21" spans="1:8" x14ac:dyDescent="0.25">
      <c r="A21" s="7" t="s">
        <v>1694</v>
      </c>
      <c r="B21" s="7">
        <v>337</v>
      </c>
      <c r="C21" s="7" t="s">
        <v>1154</v>
      </c>
      <c r="D21" s="7" t="s">
        <v>1695</v>
      </c>
      <c r="E21" s="7" t="s">
        <v>33</v>
      </c>
      <c r="F21" s="5">
        <v>75702</v>
      </c>
      <c r="G21" s="5">
        <v>86564.460187311735</v>
      </c>
      <c r="H21" s="13">
        <v>0.14348973854471131</v>
      </c>
    </row>
    <row r="22" spans="1:8" x14ac:dyDescent="0.25">
      <c r="A22" s="7" t="s">
        <v>1497</v>
      </c>
      <c r="B22" s="7">
        <v>112</v>
      </c>
      <c r="C22" s="7" t="s">
        <v>1118</v>
      </c>
      <c r="D22" s="7" t="s">
        <v>1498</v>
      </c>
      <c r="E22" s="7" t="s">
        <v>35</v>
      </c>
      <c r="F22" s="5">
        <v>306022</v>
      </c>
      <c r="G22" s="5">
        <v>333302.86113684945</v>
      </c>
      <c r="H22" s="13">
        <v>8.9146731727945849E-2</v>
      </c>
    </row>
    <row r="23" spans="1:8" x14ac:dyDescent="0.25">
      <c r="A23" s="7" t="s">
        <v>1211</v>
      </c>
      <c r="B23" s="7">
        <v>320</v>
      </c>
      <c r="C23" s="7" t="s">
        <v>1074</v>
      </c>
      <c r="D23" s="7" t="s">
        <v>1212</v>
      </c>
      <c r="E23" s="7" t="s">
        <v>37</v>
      </c>
      <c r="F23" s="5">
        <v>79796</v>
      </c>
      <c r="G23" s="5">
        <v>76609.943837637315</v>
      </c>
      <c r="H23" s="13">
        <v>-3.992751719838946E-2</v>
      </c>
    </row>
    <row r="24" spans="1:8" x14ac:dyDescent="0.25">
      <c r="A24" s="7" t="s">
        <v>1249</v>
      </c>
      <c r="B24" s="7">
        <v>139</v>
      </c>
      <c r="C24" s="7" t="s">
        <v>1082</v>
      </c>
      <c r="D24" s="7" t="s">
        <v>1250</v>
      </c>
      <c r="E24" s="7" t="s">
        <v>39</v>
      </c>
      <c r="F24" s="5">
        <v>277634</v>
      </c>
      <c r="G24" s="5">
        <v>332481.21604653681</v>
      </c>
      <c r="H24" s="13">
        <v>0.19755223080219572</v>
      </c>
    </row>
    <row r="25" spans="1:8" x14ac:dyDescent="0.25">
      <c r="A25" s="7" t="s">
        <v>1810</v>
      </c>
      <c r="B25" s="7">
        <v>163</v>
      </c>
      <c r="C25" s="7" t="s">
        <v>1172</v>
      </c>
      <c r="D25" s="7" t="s">
        <v>1811</v>
      </c>
      <c r="E25" s="7" t="s">
        <v>41</v>
      </c>
      <c r="F25" s="5">
        <v>216154</v>
      </c>
      <c r="G25" s="5">
        <v>233494.41541959229</v>
      </c>
      <c r="H25" s="13">
        <v>8.0222505341526362E-2</v>
      </c>
    </row>
    <row r="26" spans="1:8" x14ac:dyDescent="0.25">
      <c r="A26" s="7" t="s">
        <v>1251</v>
      </c>
      <c r="B26" s="7">
        <v>414</v>
      </c>
      <c r="C26" s="7" t="s">
        <v>1082</v>
      </c>
      <c r="D26" s="7" t="s">
        <v>1250</v>
      </c>
      <c r="E26" s="7" t="s">
        <v>45</v>
      </c>
      <c r="F26" s="5">
        <v>52000</v>
      </c>
      <c r="G26" s="5">
        <v>58757.331846049907</v>
      </c>
      <c r="H26" s="13">
        <v>0.12994868934711359</v>
      </c>
    </row>
    <row r="27" spans="1:8" x14ac:dyDescent="0.25">
      <c r="A27" s="7" t="s">
        <v>1602</v>
      </c>
      <c r="B27" s="7">
        <v>137</v>
      </c>
      <c r="C27" s="7" t="s">
        <v>1140</v>
      </c>
      <c r="D27" s="7" t="s">
        <v>1603</v>
      </c>
      <c r="E27" s="7" t="s">
        <v>47</v>
      </c>
      <c r="F27" s="5">
        <v>280648</v>
      </c>
      <c r="G27" s="5">
        <v>319069.86769304372</v>
      </c>
      <c r="H27" s="13">
        <v>0.1369041207956006</v>
      </c>
    </row>
    <row r="28" spans="1:8" x14ac:dyDescent="0.25">
      <c r="A28" s="7" t="s">
        <v>1367</v>
      </c>
      <c r="B28" s="7">
        <v>247</v>
      </c>
      <c r="C28" s="7" t="s">
        <v>1094</v>
      </c>
      <c r="D28" s="7" t="s">
        <v>1366</v>
      </c>
      <c r="E28" s="7" t="s">
        <v>49</v>
      </c>
      <c r="F28" s="5">
        <v>128754</v>
      </c>
      <c r="G28" s="5">
        <v>142437.69341940607</v>
      </c>
      <c r="H28" s="13">
        <v>0.10627781210219546</v>
      </c>
    </row>
    <row r="29" spans="1:8" x14ac:dyDescent="0.25">
      <c r="A29" s="7" t="s">
        <v>1368</v>
      </c>
      <c r="B29" s="7">
        <v>11</v>
      </c>
      <c r="C29" s="7" t="s">
        <v>1094</v>
      </c>
      <c r="D29" s="7" t="s">
        <v>1366</v>
      </c>
      <c r="E29" s="7" t="s">
        <v>51</v>
      </c>
      <c r="F29" s="5">
        <v>4515419</v>
      </c>
      <c r="G29" s="5">
        <v>5335523.3799314285</v>
      </c>
      <c r="H29" s="13">
        <v>0.18162309631319451</v>
      </c>
    </row>
    <row r="30" spans="1:8" x14ac:dyDescent="0.25">
      <c r="A30" s="7" t="s">
        <v>1568</v>
      </c>
      <c r="B30" s="7">
        <v>132</v>
      </c>
      <c r="C30" s="7" t="s">
        <v>1134</v>
      </c>
      <c r="D30" s="7" t="s">
        <v>1567</v>
      </c>
      <c r="E30" s="7" t="s">
        <v>53</v>
      </c>
      <c r="F30" s="5">
        <v>248402</v>
      </c>
      <c r="G30" s="5">
        <v>245270.42078509196</v>
      </c>
      <c r="H30" s="13">
        <v>-1.2606900165489961E-2</v>
      </c>
    </row>
    <row r="31" spans="1:8" x14ac:dyDescent="0.25">
      <c r="A31" s="7" t="s">
        <v>1213</v>
      </c>
      <c r="B31" s="7">
        <v>381</v>
      </c>
      <c r="C31" s="7" t="s">
        <v>1074</v>
      </c>
      <c r="D31" s="7" t="s">
        <v>1212</v>
      </c>
      <c r="E31" s="7" t="s">
        <v>55</v>
      </c>
      <c r="F31" s="5">
        <v>74741</v>
      </c>
      <c r="G31" s="5">
        <v>95651.440447236062</v>
      </c>
      <c r="H31" s="13">
        <v>0.27977201866761298</v>
      </c>
    </row>
    <row r="32" spans="1:8" x14ac:dyDescent="0.25">
      <c r="A32" s="7" t="s">
        <v>1369</v>
      </c>
      <c r="B32" s="7">
        <v>92</v>
      </c>
      <c r="C32" s="7" t="s">
        <v>1094</v>
      </c>
      <c r="D32" s="7" t="s">
        <v>1366</v>
      </c>
      <c r="E32" s="7" t="s">
        <v>57</v>
      </c>
      <c r="F32" s="5">
        <v>283283</v>
      </c>
      <c r="G32" s="5">
        <v>325431.60603540239</v>
      </c>
      <c r="H32" s="13">
        <v>0.14878621744122447</v>
      </c>
    </row>
    <row r="33" spans="1:8" x14ac:dyDescent="0.25">
      <c r="A33" s="7" t="s">
        <v>1696</v>
      </c>
      <c r="B33" s="7">
        <v>92</v>
      </c>
      <c r="C33" s="7" t="s">
        <v>1154</v>
      </c>
      <c r="D33" s="7" t="s">
        <v>1695</v>
      </c>
      <c r="E33" s="7" t="s">
        <v>57</v>
      </c>
      <c r="F33" s="5">
        <v>103504</v>
      </c>
      <c r="G33" s="5">
        <v>117177.17362384235</v>
      </c>
      <c r="H33" s="13">
        <v>0.13210285229404031</v>
      </c>
    </row>
    <row r="34" spans="1:8" x14ac:dyDescent="0.25">
      <c r="A34" s="7" t="s">
        <v>1729</v>
      </c>
      <c r="B34" s="7">
        <v>40</v>
      </c>
      <c r="C34" s="7" t="s">
        <v>1160</v>
      </c>
      <c r="D34" s="7" t="s">
        <v>1727</v>
      </c>
      <c r="E34" s="7" t="s">
        <v>59</v>
      </c>
      <c r="F34" s="5">
        <v>1362416</v>
      </c>
      <c r="G34" s="5">
        <v>1879602.7652726243</v>
      </c>
      <c r="H34" s="13">
        <v>0.37961002019399681</v>
      </c>
    </row>
    <row r="35" spans="1:8" x14ac:dyDescent="0.25">
      <c r="A35" s="7" t="s">
        <v>1229</v>
      </c>
      <c r="B35" s="7">
        <v>347</v>
      </c>
      <c r="C35" s="7" t="s">
        <v>1078</v>
      </c>
      <c r="D35" s="7" t="s">
        <v>1230</v>
      </c>
      <c r="E35" s="7" t="s">
        <v>61</v>
      </c>
      <c r="F35" s="5">
        <v>197041</v>
      </c>
      <c r="G35" s="5">
        <v>248221.08697852294</v>
      </c>
      <c r="H35" s="13">
        <v>0.25974333757199236</v>
      </c>
    </row>
    <row r="36" spans="1:8" x14ac:dyDescent="0.25">
      <c r="A36" s="7" t="s">
        <v>1252</v>
      </c>
      <c r="B36" s="7">
        <v>82</v>
      </c>
      <c r="C36" s="7" t="s">
        <v>1082</v>
      </c>
      <c r="D36" s="7" t="s">
        <v>1250</v>
      </c>
      <c r="E36" s="7" t="s">
        <v>63</v>
      </c>
      <c r="F36" s="5">
        <v>523994</v>
      </c>
      <c r="G36" s="5">
        <v>591906.57236939517</v>
      </c>
      <c r="H36" s="13">
        <v>0.12960562977704931</v>
      </c>
    </row>
    <row r="37" spans="1:8" x14ac:dyDescent="0.25">
      <c r="A37" s="7" t="s">
        <v>1477</v>
      </c>
      <c r="B37" s="7">
        <v>18</v>
      </c>
      <c r="C37" s="7" t="s">
        <v>1114</v>
      </c>
      <c r="D37" s="7" t="s">
        <v>1476</v>
      </c>
      <c r="E37" s="7" t="s">
        <v>65</v>
      </c>
      <c r="F37" s="5">
        <v>2203663</v>
      </c>
      <c r="G37" s="5">
        <v>2346895.6662829686</v>
      </c>
      <c r="H37" s="13">
        <v>6.4997536503071746E-2</v>
      </c>
    </row>
    <row r="38" spans="1:8" x14ac:dyDescent="0.25">
      <c r="A38" s="7" t="s">
        <v>1469</v>
      </c>
      <c r="B38" s="7">
        <v>385</v>
      </c>
      <c r="C38" s="7" t="s">
        <v>1112</v>
      </c>
      <c r="D38" s="7" t="s">
        <v>1470</v>
      </c>
      <c r="E38" s="7" t="s">
        <v>67</v>
      </c>
      <c r="F38" s="5">
        <v>61210</v>
      </c>
      <c r="G38" s="5">
        <v>58807.748976208648</v>
      </c>
      <c r="H38" s="13">
        <v>-3.9246054954931414E-2</v>
      </c>
    </row>
    <row r="39" spans="1:8" x14ac:dyDescent="0.25">
      <c r="A39" s="7" t="s">
        <v>1487</v>
      </c>
      <c r="B39" s="7">
        <v>128</v>
      </c>
      <c r="C39" s="7" t="s">
        <v>1116</v>
      </c>
      <c r="D39" s="7" t="s">
        <v>1488</v>
      </c>
      <c r="E39" s="7" t="s">
        <v>69</v>
      </c>
      <c r="F39" s="5">
        <v>246695</v>
      </c>
      <c r="G39" s="5">
        <v>246950.71409196919</v>
      </c>
      <c r="H39" s="13">
        <v>1.0365596869380746E-3</v>
      </c>
    </row>
    <row r="40" spans="1:8" x14ac:dyDescent="0.25">
      <c r="A40" s="7" t="s">
        <v>1459</v>
      </c>
      <c r="B40" s="7">
        <v>72</v>
      </c>
      <c r="C40" s="7" t="s">
        <v>1110</v>
      </c>
      <c r="D40" s="7" t="s">
        <v>1458</v>
      </c>
      <c r="E40" s="7" t="s">
        <v>71</v>
      </c>
      <c r="F40" s="5">
        <v>594309</v>
      </c>
      <c r="G40" s="5">
        <v>651452.81599505059</v>
      </c>
      <c r="H40" s="13">
        <v>9.6151692124888902E-2</v>
      </c>
    </row>
    <row r="41" spans="1:8" x14ac:dyDescent="0.25">
      <c r="A41" s="7" t="s">
        <v>1499</v>
      </c>
      <c r="B41" s="7">
        <v>313</v>
      </c>
      <c r="C41" s="7" t="s">
        <v>1118</v>
      </c>
      <c r="D41" s="7" t="s">
        <v>1498</v>
      </c>
      <c r="E41" s="7" t="s">
        <v>73</v>
      </c>
      <c r="F41" s="5">
        <v>78393</v>
      </c>
      <c r="G41" s="5">
        <v>75097.3623969732</v>
      </c>
      <c r="H41" s="13">
        <v>-4.2039947482897709E-2</v>
      </c>
    </row>
    <row r="42" spans="1:8" x14ac:dyDescent="0.25">
      <c r="A42" s="7" t="s">
        <v>1500</v>
      </c>
      <c r="B42" s="7">
        <v>326</v>
      </c>
      <c r="C42" s="7" t="s">
        <v>1118</v>
      </c>
      <c r="D42" s="7" t="s">
        <v>1498</v>
      </c>
      <c r="E42" s="7" t="s">
        <v>75</v>
      </c>
      <c r="F42" s="5">
        <v>70585</v>
      </c>
      <c r="G42" s="5">
        <v>71209.543093254586</v>
      </c>
      <c r="H42" s="13">
        <v>8.8480993589939213E-3</v>
      </c>
    </row>
    <row r="43" spans="1:8" x14ac:dyDescent="0.25">
      <c r="A43" s="7" t="s">
        <v>1867</v>
      </c>
      <c r="B43" s="7" t="s">
        <v>76</v>
      </c>
      <c r="C43" s="7" t="s">
        <v>1154</v>
      </c>
      <c r="D43" s="7" t="s">
        <v>1695</v>
      </c>
      <c r="E43" s="7" t="s">
        <v>1868</v>
      </c>
      <c r="F43" s="5" t="s">
        <v>1050</v>
      </c>
      <c r="G43" s="5">
        <v>58632.256260684357</v>
      </c>
      <c r="H43" s="13" t="s">
        <v>2028</v>
      </c>
    </row>
    <row r="44" spans="1:8" x14ac:dyDescent="0.25">
      <c r="A44" s="7" t="s">
        <v>1730</v>
      </c>
      <c r="B44" s="7">
        <v>201</v>
      </c>
      <c r="C44" s="7" t="s">
        <v>1160</v>
      </c>
      <c r="D44" s="7" t="s">
        <v>1727</v>
      </c>
      <c r="E44" s="7" t="s">
        <v>79</v>
      </c>
      <c r="F44" s="5">
        <v>147922</v>
      </c>
      <c r="G44" s="5">
        <v>150509.08360318886</v>
      </c>
      <c r="H44" s="13">
        <v>1.7489512061686977E-2</v>
      </c>
    </row>
    <row r="45" spans="1:8" x14ac:dyDescent="0.25">
      <c r="A45" s="7" t="s">
        <v>1800</v>
      </c>
      <c r="B45" s="7">
        <v>166</v>
      </c>
      <c r="C45" s="7" t="s">
        <v>1170</v>
      </c>
      <c r="D45" s="7" t="s">
        <v>1801</v>
      </c>
      <c r="E45" s="7" t="s">
        <v>81</v>
      </c>
      <c r="F45" s="5">
        <v>64022</v>
      </c>
      <c r="G45" s="5">
        <v>56871.574966885237</v>
      </c>
      <c r="H45" s="13">
        <v>-0.11168699873660247</v>
      </c>
    </row>
    <row r="46" spans="1:8" x14ac:dyDescent="0.25">
      <c r="A46" s="7" t="s">
        <v>1785</v>
      </c>
      <c r="B46" s="7">
        <v>301</v>
      </c>
      <c r="C46" s="7" t="s">
        <v>1168</v>
      </c>
      <c r="D46" s="7" t="s">
        <v>1786</v>
      </c>
      <c r="E46" s="7" t="s">
        <v>83</v>
      </c>
      <c r="F46" s="5">
        <v>114473</v>
      </c>
      <c r="G46" s="5">
        <v>126908.1300114718</v>
      </c>
      <c r="H46" s="13">
        <v>0.1086293712182943</v>
      </c>
    </row>
    <row r="47" spans="1:8" x14ac:dyDescent="0.25">
      <c r="A47" s="7" t="s">
        <v>1395</v>
      </c>
      <c r="B47" s="7">
        <v>406</v>
      </c>
      <c r="C47" s="7" t="s">
        <v>1100</v>
      </c>
      <c r="D47" s="7" t="s">
        <v>1394</v>
      </c>
      <c r="E47" s="7" t="s">
        <v>85</v>
      </c>
      <c r="F47" s="5">
        <v>18712</v>
      </c>
      <c r="G47" s="5">
        <v>16555.242115123147</v>
      </c>
      <c r="H47" s="13">
        <v>-0.1152606821759755</v>
      </c>
    </row>
    <row r="48" spans="1:8" x14ac:dyDescent="0.25">
      <c r="A48" s="7" t="s">
        <v>1812</v>
      </c>
      <c r="B48" s="7">
        <v>406</v>
      </c>
      <c r="C48" s="7" t="s">
        <v>1172</v>
      </c>
      <c r="D48" s="7" t="s">
        <v>1811</v>
      </c>
      <c r="E48" s="7" t="s">
        <v>85</v>
      </c>
      <c r="F48" s="5">
        <v>45123</v>
      </c>
      <c r="G48" s="5">
        <v>45847.135290933802</v>
      </c>
      <c r="H48" s="13">
        <v>1.6048030736737409E-2</v>
      </c>
    </row>
    <row r="49" spans="1:8" x14ac:dyDescent="0.25">
      <c r="A49" s="7" t="s">
        <v>1653</v>
      </c>
      <c r="B49" s="7">
        <v>393</v>
      </c>
      <c r="C49" s="7" t="s">
        <v>1148</v>
      </c>
      <c r="D49" s="7" t="s">
        <v>1652</v>
      </c>
      <c r="E49" s="7" t="s">
        <v>87</v>
      </c>
      <c r="F49" s="5">
        <v>83794</v>
      </c>
      <c r="G49" s="5">
        <v>104946.06490598718</v>
      </c>
      <c r="H49" s="13">
        <v>0.25242934942820705</v>
      </c>
    </row>
    <row r="50" spans="1:8" x14ac:dyDescent="0.25">
      <c r="A50" s="7" t="s">
        <v>1501</v>
      </c>
      <c r="B50" s="7">
        <v>372</v>
      </c>
      <c r="C50" s="7" t="s">
        <v>1118</v>
      </c>
      <c r="D50" s="7" t="s">
        <v>1498</v>
      </c>
      <c r="E50" s="7" t="s">
        <v>89</v>
      </c>
      <c r="F50" s="5">
        <v>61022</v>
      </c>
      <c r="G50" s="5">
        <v>59186.613176420738</v>
      </c>
      <c r="H50" s="13">
        <v>-3.0077460974390572E-2</v>
      </c>
    </row>
    <row r="51" spans="1:8" x14ac:dyDescent="0.25">
      <c r="A51" s="7" t="s">
        <v>1546</v>
      </c>
      <c r="B51" s="7">
        <v>257</v>
      </c>
      <c r="C51" s="7" t="s">
        <v>1126</v>
      </c>
      <c r="D51" s="7" t="s">
        <v>1547</v>
      </c>
      <c r="E51" s="7" t="s">
        <v>91</v>
      </c>
      <c r="F51" s="5">
        <v>114773</v>
      </c>
      <c r="G51" s="5">
        <v>127198.42351711119</v>
      </c>
      <c r="H51" s="13">
        <v>0.10826085853912674</v>
      </c>
    </row>
    <row r="52" spans="1:8" x14ac:dyDescent="0.25">
      <c r="A52" s="7" t="s">
        <v>1586</v>
      </c>
      <c r="B52" s="7">
        <v>182</v>
      </c>
      <c r="C52" s="7" t="s">
        <v>1138</v>
      </c>
      <c r="D52" s="7" t="s">
        <v>1585</v>
      </c>
      <c r="E52" s="7" t="s">
        <v>93</v>
      </c>
      <c r="F52" s="5">
        <v>155662</v>
      </c>
      <c r="G52" s="5">
        <v>148254.62669019448</v>
      </c>
      <c r="H52" s="13">
        <v>-4.7586265818282715E-2</v>
      </c>
    </row>
    <row r="53" spans="1:8" x14ac:dyDescent="0.25">
      <c r="A53" s="7" t="s">
        <v>1665</v>
      </c>
      <c r="B53" s="7">
        <v>182</v>
      </c>
      <c r="C53" s="7" t="s">
        <v>1150</v>
      </c>
      <c r="D53" s="7" t="s">
        <v>1663</v>
      </c>
      <c r="E53" s="7" t="s">
        <v>93</v>
      </c>
      <c r="F53" s="5">
        <v>2422</v>
      </c>
      <c r="G53" s="5">
        <v>3197.8765898295892</v>
      </c>
      <c r="H53" s="13">
        <v>0.32034541281155621</v>
      </c>
    </row>
    <row r="54" spans="1:8" x14ac:dyDescent="0.25">
      <c r="A54" s="7" t="s">
        <v>1214</v>
      </c>
      <c r="B54" s="7">
        <v>55</v>
      </c>
      <c r="C54" s="7" t="s">
        <v>1074</v>
      </c>
      <c r="D54" s="7" t="s">
        <v>1212</v>
      </c>
      <c r="E54" s="7" t="s">
        <v>95</v>
      </c>
      <c r="F54" s="5">
        <v>749495</v>
      </c>
      <c r="G54" s="5">
        <v>793042.96571834618</v>
      </c>
      <c r="H54" s="13">
        <v>5.8103077029661547E-2</v>
      </c>
    </row>
    <row r="55" spans="1:8" x14ac:dyDescent="0.25">
      <c r="A55" s="7" t="s">
        <v>1622</v>
      </c>
      <c r="B55" s="7">
        <v>322</v>
      </c>
      <c r="C55" s="7" t="s">
        <v>1142</v>
      </c>
      <c r="D55" s="7" t="s">
        <v>1623</v>
      </c>
      <c r="E55" s="7" t="s">
        <v>97</v>
      </c>
      <c r="F55" s="5">
        <v>81955</v>
      </c>
      <c r="G55" s="5">
        <v>99812.579629848391</v>
      </c>
      <c r="H55" s="13">
        <v>0.21789493782988703</v>
      </c>
    </row>
    <row r="56" spans="1:8" x14ac:dyDescent="0.25">
      <c r="A56" s="7" t="s">
        <v>1770</v>
      </c>
      <c r="B56" s="7">
        <v>402</v>
      </c>
      <c r="C56" s="7" t="s">
        <v>1166</v>
      </c>
      <c r="D56" s="7" t="s">
        <v>1771</v>
      </c>
      <c r="E56" s="7" t="s">
        <v>99</v>
      </c>
      <c r="F56" s="5">
        <v>88542</v>
      </c>
      <c r="G56" s="5">
        <v>97262.480529426335</v>
      </c>
      <c r="H56" s="13">
        <v>9.8489762253239535E-2</v>
      </c>
    </row>
    <row r="57" spans="1:8" x14ac:dyDescent="0.25">
      <c r="A57" s="7" t="s">
        <v>1415</v>
      </c>
      <c r="B57" s="7">
        <v>276</v>
      </c>
      <c r="C57" s="7" t="s">
        <v>1102</v>
      </c>
      <c r="D57" s="7" t="s">
        <v>1414</v>
      </c>
      <c r="E57" s="7" t="s">
        <v>101</v>
      </c>
      <c r="F57" s="5">
        <v>108657</v>
      </c>
      <c r="G57" s="5">
        <v>119779.78723480215</v>
      </c>
      <c r="H57" s="13">
        <v>0.10236604392539964</v>
      </c>
    </row>
    <row r="58" spans="1:8" x14ac:dyDescent="0.25">
      <c r="A58" s="7" t="s">
        <v>1396</v>
      </c>
      <c r="B58" s="7">
        <v>237</v>
      </c>
      <c r="C58" s="7" t="s">
        <v>1100</v>
      </c>
      <c r="D58" s="7" t="s">
        <v>1394</v>
      </c>
      <c r="E58" s="7" t="s">
        <v>103</v>
      </c>
      <c r="F58" s="5">
        <v>132600</v>
      </c>
      <c r="G58" s="5">
        <v>140883.6544312331</v>
      </c>
      <c r="H58" s="13">
        <v>6.2470998727248081E-2</v>
      </c>
    </row>
    <row r="59" spans="1:8" x14ac:dyDescent="0.25">
      <c r="A59" s="7" t="s">
        <v>1666</v>
      </c>
      <c r="B59" s="7">
        <v>453</v>
      </c>
      <c r="C59" s="7" t="s">
        <v>1150</v>
      </c>
      <c r="D59" s="7" t="s">
        <v>1663</v>
      </c>
      <c r="E59" s="7" t="s">
        <v>105</v>
      </c>
      <c r="F59" s="5">
        <v>53618</v>
      </c>
      <c r="G59" s="5">
        <v>53493.567045047355</v>
      </c>
      <c r="H59" s="13">
        <v>-2.3207310036302111E-3</v>
      </c>
    </row>
    <row r="60" spans="1:8" x14ac:dyDescent="0.25">
      <c r="A60" s="7" t="s">
        <v>1386</v>
      </c>
      <c r="B60" s="7">
        <v>116</v>
      </c>
      <c r="C60" s="7" t="s">
        <v>1098</v>
      </c>
      <c r="D60" s="7" t="s">
        <v>1387</v>
      </c>
      <c r="E60" s="7" t="s">
        <v>107</v>
      </c>
      <c r="F60" s="5">
        <v>349684</v>
      </c>
      <c r="G60" s="5">
        <v>429177.67827549914</v>
      </c>
      <c r="H60" s="13">
        <v>0.22733004162472159</v>
      </c>
    </row>
    <row r="61" spans="1:8" x14ac:dyDescent="0.25">
      <c r="A61" s="7" t="s">
        <v>1334</v>
      </c>
      <c r="B61" s="7">
        <v>138</v>
      </c>
      <c r="C61" s="7" t="s">
        <v>1092</v>
      </c>
      <c r="D61" s="7" t="s">
        <v>1335</v>
      </c>
      <c r="E61" s="7" t="s">
        <v>109</v>
      </c>
      <c r="F61" s="5">
        <v>310298</v>
      </c>
      <c r="G61" s="5">
        <v>386096.02579036256</v>
      </c>
      <c r="H61" s="13">
        <v>0.24427494147678219</v>
      </c>
    </row>
    <row r="62" spans="1:8" x14ac:dyDescent="0.25">
      <c r="A62" s="7" t="s">
        <v>1489</v>
      </c>
      <c r="B62" s="7">
        <v>7</v>
      </c>
      <c r="C62" s="7" t="s">
        <v>1116</v>
      </c>
      <c r="D62" s="7" t="s">
        <v>1488</v>
      </c>
      <c r="E62" s="7" t="s">
        <v>111</v>
      </c>
      <c r="F62" s="5">
        <v>4087709</v>
      </c>
      <c r="G62" s="5">
        <v>4519855.4559222925</v>
      </c>
      <c r="H62" s="13">
        <v>0.10571849804433059</v>
      </c>
    </row>
    <row r="63" spans="1:8" x14ac:dyDescent="0.25">
      <c r="A63" s="7" t="s">
        <v>1560</v>
      </c>
      <c r="B63" s="7">
        <v>7</v>
      </c>
      <c r="C63" s="7" t="s">
        <v>1132</v>
      </c>
      <c r="D63" s="7" t="s">
        <v>1561</v>
      </c>
      <c r="E63" s="7" t="s">
        <v>111</v>
      </c>
      <c r="F63" s="5">
        <v>93038</v>
      </c>
      <c r="G63" s="5">
        <v>96453.579539145547</v>
      </c>
      <c r="H63" s="13">
        <v>3.6711661247506897E-2</v>
      </c>
    </row>
    <row r="64" spans="1:8" x14ac:dyDescent="0.25">
      <c r="A64" s="7" t="s">
        <v>1690</v>
      </c>
      <c r="B64" s="7">
        <v>7</v>
      </c>
      <c r="C64" s="7" t="s">
        <v>1152</v>
      </c>
      <c r="D64" s="7" t="s">
        <v>1691</v>
      </c>
      <c r="E64" s="7" t="s">
        <v>111</v>
      </c>
      <c r="F64" s="5">
        <v>272</v>
      </c>
      <c r="G64" s="5">
        <v>386.66828290573903</v>
      </c>
      <c r="H64" s="13">
        <v>0.42157456950639349</v>
      </c>
    </row>
    <row r="65" spans="1:8" x14ac:dyDescent="0.25">
      <c r="A65" s="7" t="s">
        <v>1310</v>
      </c>
      <c r="B65" s="7">
        <v>239</v>
      </c>
      <c r="C65" s="7" t="s">
        <v>1084</v>
      </c>
      <c r="D65" s="7" t="s">
        <v>1311</v>
      </c>
      <c r="E65" s="7" t="s">
        <v>113</v>
      </c>
      <c r="F65" s="5">
        <v>114591</v>
      </c>
      <c r="G65" s="5">
        <v>135990.51271297882</v>
      </c>
      <c r="H65" s="13">
        <v>0.18674688861235889</v>
      </c>
    </row>
    <row r="66" spans="1:8" x14ac:dyDescent="0.25">
      <c r="A66" s="7" t="s">
        <v>1447</v>
      </c>
      <c r="B66" s="7">
        <v>390</v>
      </c>
      <c r="C66" s="7" t="s">
        <v>1108</v>
      </c>
      <c r="D66" s="7" t="s">
        <v>1448</v>
      </c>
      <c r="E66" s="7" t="s">
        <v>115</v>
      </c>
      <c r="F66" s="5">
        <v>78306</v>
      </c>
      <c r="G66" s="5">
        <v>98196.962738926348</v>
      </c>
      <c r="H66" s="13">
        <v>0.25401581920831545</v>
      </c>
    </row>
    <row r="67" spans="1:8" x14ac:dyDescent="0.25">
      <c r="A67" s="7" t="s">
        <v>1852</v>
      </c>
      <c r="B67" s="7" t="s">
        <v>116</v>
      </c>
      <c r="C67" s="7" t="s">
        <v>1126</v>
      </c>
      <c r="D67" s="7" t="s">
        <v>1547</v>
      </c>
      <c r="E67" s="7" t="s">
        <v>1853</v>
      </c>
      <c r="F67" s="5" t="s">
        <v>1050</v>
      </c>
      <c r="G67" s="5">
        <v>54401.181246933367</v>
      </c>
      <c r="H67" s="13" t="s">
        <v>2028</v>
      </c>
    </row>
    <row r="68" spans="1:8" x14ac:dyDescent="0.25">
      <c r="A68" s="7" t="s">
        <v>1787</v>
      </c>
      <c r="B68" s="7">
        <v>169</v>
      </c>
      <c r="C68" s="7" t="s">
        <v>1168</v>
      </c>
      <c r="D68" s="7" t="s">
        <v>1786</v>
      </c>
      <c r="E68" s="7" t="s">
        <v>119</v>
      </c>
      <c r="F68" s="5">
        <v>198979</v>
      </c>
      <c r="G68" s="5">
        <v>213064.73165437684</v>
      </c>
      <c r="H68" s="13">
        <v>7.0790041433401715E-2</v>
      </c>
    </row>
    <row r="69" spans="1:8" x14ac:dyDescent="0.25">
      <c r="A69" s="7" t="s">
        <v>1320</v>
      </c>
      <c r="B69" s="7">
        <v>41</v>
      </c>
      <c r="C69" s="7" t="s">
        <v>1086</v>
      </c>
      <c r="D69" s="7" t="s">
        <v>1321</v>
      </c>
      <c r="E69" s="7" t="s">
        <v>121</v>
      </c>
      <c r="F69" s="5">
        <v>877630</v>
      </c>
      <c r="G69" s="5">
        <v>927857.49072457803</v>
      </c>
      <c r="H69" s="13">
        <v>5.7230827027993612E-2</v>
      </c>
    </row>
    <row r="70" spans="1:8" x14ac:dyDescent="0.25">
      <c r="A70" s="7" t="s">
        <v>1587</v>
      </c>
      <c r="B70" s="7">
        <v>41</v>
      </c>
      <c r="C70" s="7" t="s">
        <v>1138</v>
      </c>
      <c r="D70" s="7" t="s">
        <v>1585</v>
      </c>
      <c r="E70" s="7" t="s">
        <v>121</v>
      </c>
      <c r="F70" s="5">
        <v>45681</v>
      </c>
      <c r="G70" s="5">
        <v>44580.659764570948</v>
      </c>
      <c r="H70" s="13">
        <v>-2.4087481347366563E-2</v>
      </c>
    </row>
    <row r="71" spans="1:8" x14ac:dyDescent="0.25">
      <c r="A71" s="7" t="s">
        <v>1713</v>
      </c>
      <c r="B71" s="7">
        <v>388</v>
      </c>
      <c r="C71" s="7" t="s">
        <v>1158</v>
      </c>
      <c r="D71" s="7" t="s">
        <v>1714</v>
      </c>
      <c r="E71" s="7" t="s">
        <v>123</v>
      </c>
      <c r="F71" s="5">
        <v>36130</v>
      </c>
      <c r="G71" s="5">
        <v>37613.489093717501</v>
      </c>
      <c r="H71" s="13">
        <v>4.1059759028992539E-2</v>
      </c>
    </row>
    <row r="72" spans="1:8" x14ac:dyDescent="0.25">
      <c r="A72" s="7" t="s">
        <v>1772</v>
      </c>
      <c r="B72" s="7">
        <v>388</v>
      </c>
      <c r="C72" s="7" t="s">
        <v>1166</v>
      </c>
      <c r="D72" s="7" t="s">
        <v>1771</v>
      </c>
      <c r="E72" s="7" t="s">
        <v>123</v>
      </c>
      <c r="F72" s="5">
        <v>33371</v>
      </c>
      <c r="G72" s="5">
        <v>29024.988750669247</v>
      </c>
      <c r="H72" s="13">
        <v>-0.13023317399331016</v>
      </c>
    </row>
    <row r="73" spans="1:8" x14ac:dyDescent="0.25">
      <c r="A73" s="7" t="s">
        <v>1731</v>
      </c>
      <c r="B73" s="7">
        <v>178</v>
      </c>
      <c r="C73" s="7" t="s">
        <v>1160</v>
      </c>
      <c r="D73" s="7" t="s">
        <v>1727</v>
      </c>
      <c r="E73" s="7" t="s">
        <v>125</v>
      </c>
      <c r="F73" s="5">
        <v>217585</v>
      </c>
      <c r="G73" s="5">
        <v>239125.64955382567</v>
      </c>
      <c r="H73" s="13">
        <v>9.8998780034587272E-2</v>
      </c>
    </row>
    <row r="74" spans="1:8" x14ac:dyDescent="0.25">
      <c r="A74" s="7" t="s">
        <v>1370</v>
      </c>
      <c r="B74" s="7">
        <v>438</v>
      </c>
      <c r="C74" s="7" t="s">
        <v>1094</v>
      </c>
      <c r="D74" s="7" t="s">
        <v>1366</v>
      </c>
      <c r="E74" s="7" t="s">
        <v>127</v>
      </c>
      <c r="F74" s="5">
        <v>51024</v>
      </c>
      <c r="G74" s="5">
        <v>57425.617924803097</v>
      </c>
      <c r="H74" s="13">
        <v>0.12546287873947742</v>
      </c>
    </row>
    <row r="75" spans="1:8" x14ac:dyDescent="0.25">
      <c r="A75" s="7" t="s">
        <v>1588</v>
      </c>
      <c r="B75" s="7">
        <v>38</v>
      </c>
      <c r="C75" s="7" t="s">
        <v>1138</v>
      </c>
      <c r="D75" s="7" t="s">
        <v>1585</v>
      </c>
      <c r="E75" s="7" t="s">
        <v>129</v>
      </c>
      <c r="F75" s="5">
        <v>935906</v>
      </c>
      <c r="G75" s="5">
        <v>937692.82689539273</v>
      </c>
      <c r="H75" s="13">
        <v>1.9091948287464047E-3</v>
      </c>
    </row>
    <row r="76" spans="1:8" x14ac:dyDescent="0.25">
      <c r="A76" s="7" t="s">
        <v>1834</v>
      </c>
      <c r="B76" s="7" t="s">
        <v>130</v>
      </c>
      <c r="C76" s="7" t="s">
        <v>1078</v>
      </c>
      <c r="D76" s="7" t="s">
        <v>1230</v>
      </c>
      <c r="E76" s="7" t="s">
        <v>1835</v>
      </c>
      <c r="F76" s="5" t="s">
        <v>1050</v>
      </c>
      <c r="G76" s="5">
        <v>51294.243323254457</v>
      </c>
      <c r="H76" s="13" t="s">
        <v>2028</v>
      </c>
    </row>
    <row r="77" spans="1:8" x14ac:dyDescent="0.25">
      <c r="A77" s="7" t="s">
        <v>1854</v>
      </c>
      <c r="B77" s="7" t="s">
        <v>130</v>
      </c>
      <c r="C77" s="7" t="s">
        <v>1130</v>
      </c>
      <c r="D77" s="7" t="s">
        <v>1556</v>
      </c>
      <c r="E77" s="7" t="s">
        <v>1835</v>
      </c>
      <c r="F77" s="5" t="s">
        <v>1050</v>
      </c>
      <c r="G77" s="5">
        <v>7.0633810912571571</v>
      </c>
      <c r="H77" s="13" t="s">
        <v>2028</v>
      </c>
    </row>
    <row r="78" spans="1:8" x14ac:dyDescent="0.25">
      <c r="A78" s="7" t="s">
        <v>1604</v>
      </c>
      <c r="B78" s="7">
        <v>274</v>
      </c>
      <c r="C78" s="7" t="s">
        <v>1140</v>
      </c>
      <c r="D78" s="7" t="s">
        <v>1603</v>
      </c>
      <c r="E78" s="7" t="s">
        <v>133</v>
      </c>
      <c r="F78" s="5">
        <v>119911</v>
      </c>
      <c r="G78" s="5">
        <v>140879.32970992627</v>
      </c>
      <c r="H78" s="13">
        <v>0.17486577303105028</v>
      </c>
    </row>
    <row r="79" spans="1:8" x14ac:dyDescent="0.25">
      <c r="A79" s="7" t="s">
        <v>1768</v>
      </c>
      <c r="B79" s="7">
        <v>251</v>
      </c>
      <c r="C79" s="7" t="s">
        <v>1164</v>
      </c>
      <c r="D79" s="7" t="s">
        <v>1769</v>
      </c>
      <c r="E79" s="7" t="s">
        <v>135</v>
      </c>
      <c r="F79" s="5">
        <v>108740</v>
      </c>
      <c r="G79" s="5">
        <v>116618.69749520907</v>
      </c>
      <c r="H79" s="13">
        <v>7.2454455538063886E-2</v>
      </c>
    </row>
    <row r="80" spans="1:8" x14ac:dyDescent="0.25">
      <c r="A80" s="7" t="s">
        <v>1253</v>
      </c>
      <c r="B80" s="7">
        <v>368</v>
      </c>
      <c r="C80" s="7" t="s">
        <v>1082</v>
      </c>
      <c r="D80" s="7" t="s">
        <v>1250</v>
      </c>
      <c r="E80" s="7" t="s">
        <v>137</v>
      </c>
      <c r="F80" s="5">
        <v>71772</v>
      </c>
      <c r="G80" s="5">
        <v>76373.589822115406</v>
      </c>
      <c r="H80" s="13">
        <v>6.4113997410068069E-2</v>
      </c>
    </row>
    <row r="81" spans="1:8" x14ac:dyDescent="0.25">
      <c r="A81" s="7" t="s">
        <v>1628</v>
      </c>
      <c r="B81" s="7">
        <v>122</v>
      </c>
      <c r="C81" s="7" t="s">
        <v>1144</v>
      </c>
      <c r="D81" s="7" t="s">
        <v>1627</v>
      </c>
      <c r="E81" s="7" t="s">
        <v>139</v>
      </c>
      <c r="F81" s="5">
        <v>279245</v>
      </c>
      <c r="G81" s="5">
        <v>279775.79426108103</v>
      </c>
      <c r="H81" s="13">
        <v>1.9008192128096395E-3</v>
      </c>
    </row>
    <row r="82" spans="1:8" x14ac:dyDescent="0.25">
      <c r="A82" s="7" t="s">
        <v>1336</v>
      </c>
      <c r="B82" s="7">
        <v>255</v>
      </c>
      <c r="C82" s="7" t="s">
        <v>1092</v>
      </c>
      <c r="D82" s="7" t="s">
        <v>1335</v>
      </c>
      <c r="E82" s="7" t="s">
        <v>141</v>
      </c>
      <c r="F82" s="5">
        <v>530290</v>
      </c>
      <c r="G82" s="5">
        <v>674763.62134426995</v>
      </c>
      <c r="H82" s="13">
        <v>0.27244266598327321</v>
      </c>
    </row>
    <row r="83" spans="1:8" x14ac:dyDescent="0.25">
      <c r="A83" s="7" t="s">
        <v>1397</v>
      </c>
      <c r="B83" s="7">
        <v>215</v>
      </c>
      <c r="C83" s="7" t="s">
        <v>1100</v>
      </c>
      <c r="D83" s="7" t="s">
        <v>1394</v>
      </c>
      <c r="E83" s="7" t="s">
        <v>143</v>
      </c>
      <c r="F83" s="5">
        <v>309</v>
      </c>
      <c r="G83" s="5">
        <v>1870.6758305460032</v>
      </c>
      <c r="H83" s="13">
        <v>5.0539670891456412</v>
      </c>
    </row>
    <row r="84" spans="1:8" x14ac:dyDescent="0.25">
      <c r="A84" s="7" t="s">
        <v>1536</v>
      </c>
      <c r="B84" s="7">
        <v>419</v>
      </c>
      <c r="C84" s="7" t="s">
        <v>1124</v>
      </c>
      <c r="D84" s="7" t="s">
        <v>1535</v>
      </c>
      <c r="E84" s="7" t="s">
        <v>143</v>
      </c>
      <c r="F84" s="5">
        <v>52591</v>
      </c>
      <c r="G84" s="5">
        <v>57183.784281775457</v>
      </c>
      <c r="H84" s="13">
        <v>8.7330232963348423E-2</v>
      </c>
    </row>
    <row r="85" spans="1:8" x14ac:dyDescent="0.25">
      <c r="A85" s="7" t="s">
        <v>1398</v>
      </c>
      <c r="B85" s="7">
        <v>3</v>
      </c>
      <c r="C85" s="7" t="s">
        <v>1100</v>
      </c>
      <c r="D85" s="7" t="s">
        <v>1394</v>
      </c>
      <c r="E85" s="7" t="s">
        <v>145</v>
      </c>
      <c r="F85" s="5">
        <v>67821</v>
      </c>
      <c r="G85" s="5">
        <v>69768.348560525032</v>
      </c>
      <c r="H85" s="13">
        <v>2.8713061743781892E-2</v>
      </c>
    </row>
    <row r="86" spans="1:8" x14ac:dyDescent="0.25">
      <c r="A86" s="7" t="s">
        <v>1555</v>
      </c>
      <c r="B86" s="7">
        <v>392</v>
      </c>
      <c r="C86" s="7" t="s">
        <v>1130</v>
      </c>
      <c r="D86" s="7" t="s">
        <v>1556</v>
      </c>
      <c r="E86" s="7" t="s">
        <v>147</v>
      </c>
      <c r="F86" s="5">
        <v>58079</v>
      </c>
      <c r="G86" s="5">
        <v>56165.947065585366</v>
      </c>
      <c r="H86" s="13">
        <v>-3.2938806357110738E-2</v>
      </c>
    </row>
    <row r="87" spans="1:8" x14ac:dyDescent="0.25">
      <c r="A87" s="7" t="s">
        <v>1371</v>
      </c>
      <c r="B87" s="7">
        <v>90</v>
      </c>
      <c r="C87" s="7" t="s">
        <v>1094</v>
      </c>
      <c r="D87" s="7" t="s">
        <v>1366</v>
      </c>
      <c r="E87" s="7" t="s">
        <v>149</v>
      </c>
      <c r="F87" s="5">
        <v>52477</v>
      </c>
      <c r="G87" s="5">
        <v>58163.452063113888</v>
      </c>
      <c r="H87" s="13">
        <v>0.1083608450009316</v>
      </c>
    </row>
    <row r="88" spans="1:8" x14ac:dyDescent="0.25">
      <c r="A88" s="7" t="s">
        <v>1231</v>
      </c>
      <c r="B88" s="7">
        <v>403</v>
      </c>
      <c r="C88" s="7" t="s">
        <v>1078</v>
      </c>
      <c r="D88" s="7" t="s">
        <v>1230</v>
      </c>
      <c r="E88" s="7" t="s">
        <v>151</v>
      </c>
      <c r="F88" s="5">
        <v>51331</v>
      </c>
      <c r="G88" s="5">
        <v>63512.130056713228</v>
      </c>
      <c r="H88" s="13">
        <v>0.23730552797945156</v>
      </c>
    </row>
    <row r="89" spans="1:8" x14ac:dyDescent="0.25">
      <c r="A89" s="7" t="s">
        <v>1829</v>
      </c>
      <c r="B89" s="7">
        <v>397</v>
      </c>
      <c r="C89" s="7" t="s">
        <v>1174</v>
      </c>
      <c r="D89" s="7" t="s">
        <v>1830</v>
      </c>
      <c r="E89" s="7" t="s">
        <v>153</v>
      </c>
      <c r="F89" s="5">
        <v>64548</v>
      </c>
      <c r="G89" s="5">
        <v>76193.671821634285</v>
      </c>
      <c r="H89" s="13">
        <v>0.1804187863548721</v>
      </c>
    </row>
    <row r="90" spans="1:8" x14ac:dyDescent="0.25">
      <c r="A90" s="7" t="s">
        <v>1432</v>
      </c>
      <c r="B90" s="7">
        <v>184</v>
      </c>
      <c r="C90" s="7" t="s">
        <v>1104</v>
      </c>
      <c r="D90" s="7" t="s">
        <v>1431</v>
      </c>
      <c r="E90" s="7" t="s">
        <v>155</v>
      </c>
      <c r="F90" s="5">
        <v>177844</v>
      </c>
      <c r="G90" s="5">
        <v>195366.57317194532</v>
      </c>
      <c r="H90" s="13">
        <v>9.852777249693731E-2</v>
      </c>
    </row>
    <row r="91" spans="1:8" x14ac:dyDescent="0.25">
      <c r="A91" s="7" t="s">
        <v>1667</v>
      </c>
      <c r="B91" s="7">
        <v>156</v>
      </c>
      <c r="C91" s="7" t="s">
        <v>1150</v>
      </c>
      <c r="D91" s="7" t="s">
        <v>1663</v>
      </c>
      <c r="E91" s="7" t="s">
        <v>157</v>
      </c>
      <c r="F91" s="5">
        <v>50887</v>
      </c>
      <c r="G91" s="5">
        <v>54586.472068925665</v>
      </c>
      <c r="H91" s="13">
        <v>7.269974785162546E-2</v>
      </c>
    </row>
    <row r="92" spans="1:8" x14ac:dyDescent="0.25">
      <c r="A92" s="7" t="s">
        <v>1399</v>
      </c>
      <c r="B92" s="7">
        <v>426</v>
      </c>
      <c r="C92" s="7" t="s">
        <v>1100</v>
      </c>
      <c r="D92" s="7" t="s">
        <v>1394</v>
      </c>
      <c r="E92" s="7" t="s">
        <v>159</v>
      </c>
      <c r="F92" s="5">
        <v>145361</v>
      </c>
      <c r="G92" s="5">
        <v>157366.57223096146</v>
      </c>
      <c r="H92" s="13">
        <v>8.2591425698512425E-2</v>
      </c>
    </row>
    <row r="93" spans="1:8" x14ac:dyDescent="0.25">
      <c r="A93" s="7" t="s">
        <v>1802</v>
      </c>
      <c r="B93" s="7">
        <v>453</v>
      </c>
      <c r="C93" s="7" t="s">
        <v>1170</v>
      </c>
      <c r="D93" s="7" t="s">
        <v>1801</v>
      </c>
      <c r="E93" s="7" t="s">
        <v>161</v>
      </c>
      <c r="F93" s="5">
        <v>153199</v>
      </c>
      <c r="G93" s="5">
        <v>148568.80097149668</v>
      </c>
      <c r="H93" s="13">
        <v>-3.0223428537414242E-2</v>
      </c>
    </row>
    <row r="94" spans="1:8" x14ac:dyDescent="0.25">
      <c r="A94" s="7" t="s">
        <v>1697</v>
      </c>
      <c r="B94" s="7">
        <v>75</v>
      </c>
      <c r="C94" s="7" t="s">
        <v>1154</v>
      </c>
      <c r="D94" s="7" t="s">
        <v>1695</v>
      </c>
      <c r="E94" s="7" t="s">
        <v>163</v>
      </c>
      <c r="F94" s="5">
        <v>548404</v>
      </c>
      <c r="G94" s="5">
        <v>708087.25846783002</v>
      </c>
      <c r="H94" s="13">
        <v>0.29117814324445118</v>
      </c>
    </row>
    <row r="95" spans="1:8" x14ac:dyDescent="0.25">
      <c r="A95" s="7" t="s">
        <v>1605</v>
      </c>
      <c r="B95" s="7">
        <v>47</v>
      </c>
      <c r="C95" s="7" t="s">
        <v>1140</v>
      </c>
      <c r="D95" s="7" t="s">
        <v>1603</v>
      </c>
      <c r="E95" s="7" t="s">
        <v>165</v>
      </c>
      <c r="F95" s="5">
        <v>1180484</v>
      </c>
      <c r="G95" s="5">
        <v>1492140.6517562943</v>
      </c>
      <c r="H95" s="13">
        <v>0.26400751874340889</v>
      </c>
    </row>
    <row r="96" spans="1:8" x14ac:dyDescent="0.25">
      <c r="A96" s="7" t="s">
        <v>1698</v>
      </c>
      <c r="B96" s="7">
        <v>47</v>
      </c>
      <c r="C96" s="7" t="s">
        <v>1154</v>
      </c>
      <c r="D96" s="7" t="s">
        <v>1695</v>
      </c>
      <c r="E96" s="7" t="s">
        <v>165</v>
      </c>
      <c r="F96" s="5">
        <v>68958</v>
      </c>
      <c r="G96" s="5">
        <v>115117.52859927245</v>
      </c>
      <c r="H96" s="13">
        <v>0.66938612777737827</v>
      </c>
    </row>
    <row r="97" spans="1:8" x14ac:dyDescent="0.25">
      <c r="A97" s="7" t="s">
        <v>1773</v>
      </c>
      <c r="B97" s="7">
        <v>305</v>
      </c>
      <c r="C97" s="7" t="s">
        <v>1166</v>
      </c>
      <c r="D97" s="7" t="s">
        <v>1771</v>
      </c>
      <c r="E97" s="7" t="s">
        <v>167</v>
      </c>
      <c r="F97" s="5">
        <v>92359</v>
      </c>
      <c r="G97" s="5">
        <v>108107.8946382736</v>
      </c>
      <c r="H97" s="13">
        <v>0.17051824552316075</v>
      </c>
    </row>
    <row r="98" spans="1:8" x14ac:dyDescent="0.25">
      <c r="A98" s="7" t="s">
        <v>1372</v>
      </c>
      <c r="B98" s="7">
        <v>129</v>
      </c>
      <c r="C98" s="7" t="s">
        <v>1094</v>
      </c>
      <c r="D98" s="7" t="s">
        <v>1366</v>
      </c>
      <c r="E98" s="7" t="s">
        <v>169</v>
      </c>
      <c r="F98" s="5">
        <v>78364</v>
      </c>
      <c r="G98" s="5">
        <v>81181.391583888617</v>
      </c>
      <c r="H98" s="13">
        <v>3.5952626000314132E-2</v>
      </c>
    </row>
    <row r="99" spans="1:8" x14ac:dyDescent="0.25">
      <c r="A99" s="7" t="s">
        <v>1715</v>
      </c>
      <c r="B99" s="7">
        <v>90</v>
      </c>
      <c r="C99" s="7" t="s">
        <v>1158</v>
      </c>
      <c r="D99" s="7" t="s">
        <v>1714</v>
      </c>
      <c r="E99" s="7" t="s">
        <v>169</v>
      </c>
      <c r="F99" s="5">
        <v>302748</v>
      </c>
      <c r="G99" s="5">
        <v>336739.28684283374</v>
      </c>
      <c r="H99" s="13">
        <v>0.11227584275646325</v>
      </c>
    </row>
    <row r="100" spans="1:8" x14ac:dyDescent="0.25">
      <c r="A100" s="7" t="s">
        <v>1831</v>
      </c>
      <c r="B100" s="7">
        <v>346</v>
      </c>
      <c r="C100" s="7" t="s">
        <v>1174</v>
      </c>
      <c r="D100" s="7" t="s">
        <v>1830</v>
      </c>
      <c r="E100" s="7" t="s">
        <v>171</v>
      </c>
      <c r="F100" s="5">
        <v>73588</v>
      </c>
      <c r="G100" s="5">
        <v>82618.965393418737</v>
      </c>
      <c r="H100" s="13">
        <v>0.12272334339048128</v>
      </c>
    </row>
    <row r="101" spans="1:8" x14ac:dyDescent="0.25">
      <c r="A101" s="7" t="s">
        <v>1400</v>
      </c>
      <c r="B101" s="7">
        <v>118</v>
      </c>
      <c r="C101" s="7" t="s">
        <v>1100</v>
      </c>
      <c r="D101" s="7" t="s">
        <v>1394</v>
      </c>
      <c r="E101" s="7" t="s">
        <v>173</v>
      </c>
      <c r="F101" s="5">
        <v>8018716</v>
      </c>
      <c r="G101" s="5">
        <v>8212650.9701853869</v>
      </c>
      <c r="H101" s="13">
        <v>2.418528978771501E-2</v>
      </c>
    </row>
    <row r="102" spans="1:8" x14ac:dyDescent="0.25">
      <c r="A102" s="7" t="s">
        <v>1416</v>
      </c>
      <c r="B102" s="7">
        <v>3</v>
      </c>
      <c r="C102" s="7" t="s">
        <v>1102</v>
      </c>
      <c r="D102" s="7" t="s">
        <v>1414</v>
      </c>
      <c r="E102" s="7" t="s">
        <v>173</v>
      </c>
      <c r="F102" s="5">
        <v>589492</v>
      </c>
      <c r="G102" s="5">
        <v>562179.22406849149</v>
      </c>
      <c r="H102" s="13">
        <v>-4.6332733831007909E-2</v>
      </c>
    </row>
    <row r="103" spans="1:8" x14ac:dyDescent="0.25">
      <c r="A103" s="7" t="s">
        <v>1254</v>
      </c>
      <c r="B103" s="7">
        <v>289</v>
      </c>
      <c r="C103" s="7" t="s">
        <v>1082</v>
      </c>
      <c r="D103" s="7" t="s">
        <v>1250</v>
      </c>
      <c r="E103" s="7" t="s">
        <v>175</v>
      </c>
      <c r="F103" s="5">
        <v>98176</v>
      </c>
      <c r="G103" s="5">
        <v>108055.95768558688</v>
      </c>
      <c r="H103" s="13">
        <v>0.10063516221466427</v>
      </c>
    </row>
    <row r="104" spans="1:8" x14ac:dyDescent="0.25">
      <c r="A104" s="7" t="s">
        <v>1417</v>
      </c>
      <c r="B104" s="7">
        <v>26</v>
      </c>
      <c r="C104" s="7" t="s">
        <v>1102</v>
      </c>
      <c r="D104" s="7" t="s">
        <v>1414</v>
      </c>
      <c r="E104" s="7" t="s">
        <v>177</v>
      </c>
      <c r="F104" s="5">
        <v>10225</v>
      </c>
      <c r="G104" s="5">
        <v>8505.289664884378</v>
      </c>
      <c r="H104" s="13">
        <v>-0.16818682984015862</v>
      </c>
    </row>
    <row r="105" spans="1:8" x14ac:dyDescent="0.25">
      <c r="A105" s="7" t="s">
        <v>1449</v>
      </c>
      <c r="B105" s="7">
        <v>26</v>
      </c>
      <c r="C105" s="7" t="s">
        <v>1108</v>
      </c>
      <c r="D105" s="7" t="s">
        <v>1448</v>
      </c>
      <c r="E105" s="7" t="s">
        <v>177</v>
      </c>
      <c r="F105" s="5">
        <v>328060</v>
      </c>
      <c r="G105" s="5">
        <v>362251.98900543165</v>
      </c>
      <c r="H105" s="13">
        <v>0.10422480340618073</v>
      </c>
    </row>
    <row r="106" spans="1:8" x14ac:dyDescent="0.25">
      <c r="A106" s="7" t="s">
        <v>1629</v>
      </c>
      <c r="B106" s="7">
        <v>26</v>
      </c>
      <c r="C106" s="7" t="s">
        <v>1144</v>
      </c>
      <c r="D106" s="7" t="s">
        <v>1627</v>
      </c>
      <c r="E106" s="7" t="s">
        <v>177</v>
      </c>
      <c r="F106" s="5">
        <v>1286542</v>
      </c>
      <c r="G106" s="5">
        <v>1330214.1885594232</v>
      </c>
      <c r="H106" s="13">
        <v>3.394540447138391E-2</v>
      </c>
    </row>
    <row r="107" spans="1:8" x14ac:dyDescent="0.25">
      <c r="A107" s="7" t="s">
        <v>1450</v>
      </c>
      <c r="B107" s="7">
        <v>219</v>
      </c>
      <c r="C107" s="7" t="s">
        <v>1108</v>
      </c>
      <c r="D107" s="7" t="s">
        <v>1448</v>
      </c>
      <c r="E107" s="7" t="s">
        <v>179</v>
      </c>
      <c r="F107" s="5">
        <v>20346</v>
      </c>
      <c r="G107" s="5">
        <v>21578.391234561615</v>
      </c>
      <c r="H107" s="13">
        <v>6.0571671805839743E-2</v>
      </c>
    </row>
    <row r="108" spans="1:8" x14ac:dyDescent="0.25">
      <c r="A108" s="7" t="s">
        <v>1716</v>
      </c>
      <c r="B108" s="7">
        <v>219</v>
      </c>
      <c r="C108" s="7" t="s">
        <v>1158</v>
      </c>
      <c r="D108" s="7" t="s">
        <v>1714</v>
      </c>
      <c r="E108" s="7" t="s">
        <v>179</v>
      </c>
      <c r="F108" s="5">
        <v>138309</v>
      </c>
      <c r="G108" s="5">
        <v>171731.82739276445</v>
      </c>
      <c r="H108" s="13">
        <v>0.24165330811996652</v>
      </c>
    </row>
    <row r="109" spans="1:8" x14ac:dyDescent="0.25">
      <c r="A109" s="7" t="s">
        <v>1630</v>
      </c>
      <c r="B109" s="7">
        <v>21</v>
      </c>
      <c r="C109" s="7" t="s">
        <v>1144</v>
      </c>
      <c r="D109" s="7" t="s">
        <v>1627</v>
      </c>
      <c r="E109" s="7" t="s">
        <v>181</v>
      </c>
      <c r="F109" s="5">
        <v>1780673</v>
      </c>
      <c r="G109" s="5">
        <v>1753040.8759083338</v>
      </c>
      <c r="H109" s="13">
        <v>-1.5517798097498077E-2</v>
      </c>
    </row>
    <row r="110" spans="1:8" x14ac:dyDescent="0.25">
      <c r="A110" s="7" t="s">
        <v>1717</v>
      </c>
      <c r="B110" s="7">
        <v>394</v>
      </c>
      <c r="C110" s="7" t="s">
        <v>1158</v>
      </c>
      <c r="D110" s="7" t="s">
        <v>1714</v>
      </c>
      <c r="E110" s="7" t="s">
        <v>183</v>
      </c>
      <c r="F110" s="5">
        <v>66777</v>
      </c>
      <c r="G110" s="5">
        <v>73146.403073972004</v>
      </c>
      <c r="H110" s="13">
        <v>9.5383186935202299E-2</v>
      </c>
    </row>
    <row r="111" spans="1:8" x14ac:dyDescent="0.25">
      <c r="A111" s="7" t="s">
        <v>1388</v>
      </c>
      <c r="B111" s="7">
        <v>323</v>
      </c>
      <c r="C111" s="7" t="s">
        <v>1098</v>
      </c>
      <c r="D111" s="7" t="s">
        <v>1387</v>
      </c>
      <c r="E111" s="7" t="s">
        <v>185</v>
      </c>
      <c r="F111" s="5">
        <v>98378</v>
      </c>
      <c r="G111" s="5">
        <v>113236.64789416757</v>
      </c>
      <c r="H111" s="13">
        <v>0.15103628752533671</v>
      </c>
    </row>
    <row r="112" spans="1:8" x14ac:dyDescent="0.25">
      <c r="A112" s="7" t="s">
        <v>1732</v>
      </c>
      <c r="B112" s="7">
        <v>206</v>
      </c>
      <c r="C112" s="7" t="s">
        <v>1160</v>
      </c>
      <c r="D112" s="7" t="s">
        <v>1727</v>
      </c>
      <c r="E112" s="7" t="s">
        <v>187</v>
      </c>
      <c r="F112" s="5">
        <v>171345</v>
      </c>
      <c r="G112" s="5">
        <v>207632.83763086601</v>
      </c>
      <c r="H112" s="13">
        <v>0.21178229671636761</v>
      </c>
    </row>
    <row r="113" spans="1:8" x14ac:dyDescent="0.25">
      <c r="A113" s="7" t="s">
        <v>1312</v>
      </c>
      <c r="B113" s="7">
        <v>73</v>
      </c>
      <c r="C113" s="7" t="s">
        <v>1084</v>
      </c>
      <c r="D113" s="7" t="s">
        <v>1311</v>
      </c>
      <c r="E113" s="7" t="s">
        <v>189</v>
      </c>
      <c r="F113" s="5">
        <v>559409</v>
      </c>
      <c r="G113" s="5">
        <v>654839.63089180144</v>
      </c>
      <c r="H113" s="13">
        <v>0.17059187623331309</v>
      </c>
    </row>
    <row r="114" spans="1:8" x14ac:dyDescent="0.25">
      <c r="A114" s="7" t="s">
        <v>1537</v>
      </c>
      <c r="B114" s="7">
        <v>332</v>
      </c>
      <c r="C114" s="7" t="s">
        <v>1124</v>
      </c>
      <c r="D114" s="7" t="s">
        <v>1535</v>
      </c>
      <c r="E114" s="7" t="s">
        <v>191</v>
      </c>
      <c r="F114" s="5">
        <v>124748</v>
      </c>
      <c r="G114" s="5">
        <v>142278.45296472585</v>
      </c>
      <c r="H114" s="13">
        <v>0.14052692600062403</v>
      </c>
    </row>
    <row r="115" spans="1:8" x14ac:dyDescent="0.25">
      <c r="A115" s="7" t="s">
        <v>1699</v>
      </c>
      <c r="B115" s="7">
        <v>77</v>
      </c>
      <c r="C115" s="7" t="s">
        <v>1154</v>
      </c>
      <c r="D115" s="7" t="s">
        <v>1695</v>
      </c>
      <c r="E115" s="7" t="s">
        <v>193</v>
      </c>
      <c r="F115" s="5">
        <v>549777</v>
      </c>
      <c r="G115" s="5">
        <v>632521.05553917075</v>
      </c>
      <c r="H115" s="13">
        <v>0.1505047601830756</v>
      </c>
    </row>
    <row r="116" spans="1:8" x14ac:dyDescent="0.25">
      <c r="A116" s="7" t="s">
        <v>1215</v>
      </c>
      <c r="B116" s="7">
        <v>129</v>
      </c>
      <c r="C116" s="7" t="s">
        <v>1074</v>
      </c>
      <c r="D116" s="7" t="s">
        <v>1212</v>
      </c>
      <c r="E116" s="7" t="s">
        <v>195</v>
      </c>
      <c r="F116" s="5">
        <v>61264</v>
      </c>
      <c r="G116" s="5">
        <v>65034.002225612872</v>
      </c>
      <c r="H116" s="13">
        <v>6.1536991146723563E-2</v>
      </c>
    </row>
    <row r="117" spans="1:8" x14ac:dyDescent="0.25">
      <c r="A117" s="7" t="s">
        <v>1373</v>
      </c>
      <c r="B117" s="7">
        <v>398</v>
      </c>
      <c r="C117" s="7" t="s">
        <v>1094</v>
      </c>
      <c r="D117" s="7" t="s">
        <v>1366</v>
      </c>
      <c r="E117" s="7" t="s">
        <v>195</v>
      </c>
      <c r="F117" s="5">
        <v>192338</v>
      </c>
      <c r="G117" s="5">
        <v>207759.51431904806</v>
      </c>
      <c r="H117" s="13">
        <v>8.0179238211107839E-2</v>
      </c>
    </row>
    <row r="118" spans="1:8" x14ac:dyDescent="0.25">
      <c r="A118" s="7" t="s">
        <v>1418</v>
      </c>
      <c r="B118" s="7">
        <v>450</v>
      </c>
      <c r="C118" s="7" t="s">
        <v>1102</v>
      </c>
      <c r="D118" s="7" t="s">
        <v>1414</v>
      </c>
      <c r="E118" s="7" t="s">
        <v>197</v>
      </c>
      <c r="F118" s="5">
        <v>54933</v>
      </c>
      <c r="G118" s="5">
        <v>60703.043576671189</v>
      </c>
      <c r="H118" s="13">
        <v>0.10503783839715998</v>
      </c>
    </row>
    <row r="119" spans="1:8" x14ac:dyDescent="0.25">
      <c r="A119" s="7" t="s">
        <v>1631</v>
      </c>
      <c r="B119" s="7">
        <v>36</v>
      </c>
      <c r="C119" s="7" t="s">
        <v>1144</v>
      </c>
      <c r="D119" s="7" t="s">
        <v>1627</v>
      </c>
      <c r="E119" s="7" t="s">
        <v>199</v>
      </c>
      <c r="F119" s="5">
        <v>1368035</v>
      </c>
      <c r="G119" s="5">
        <v>1596010.790928266</v>
      </c>
      <c r="H119" s="13">
        <v>0.1666447064060978</v>
      </c>
    </row>
    <row r="120" spans="1:8" x14ac:dyDescent="0.25">
      <c r="A120" s="7" t="s">
        <v>1255</v>
      </c>
      <c r="B120" s="7">
        <v>65</v>
      </c>
      <c r="C120" s="7" t="s">
        <v>1082</v>
      </c>
      <c r="D120" s="7" t="s">
        <v>1250</v>
      </c>
      <c r="E120" s="7" t="s">
        <v>201</v>
      </c>
      <c r="F120" s="5">
        <v>615968</v>
      </c>
      <c r="G120" s="5">
        <v>702300.54505162919</v>
      </c>
      <c r="H120" s="13">
        <v>0.14015751638336602</v>
      </c>
    </row>
    <row r="121" spans="1:8" x14ac:dyDescent="0.25">
      <c r="A121" s="7" t="s">
        <v>1606</v>
      </c>
      <c r="B121" s="7">
        <v>229</v>
      </c>
      <c r="C121" s="7" t="s">
        <v>1140</v>
      </c>
      <c r="D121" s="7" t="s">
        <v>1603</v>
      </c>
      <c r="E121" s="7" t="s">
        <v>203</v>
      </c>
      <c r="F121" s="5">
        <v>214881</v>
      </c>
      <c r="G121" s="5">
        <v>235249.26110223774</v>
      </c>
      <c r="H121" s="13">
        <v>9.4788562517103603E-2</v>
      </c>
    </row>
    <row r="122" spans="1:8" x14ac:dyDescent="0.25">
      <c r="A122" s="7" t="s">
        <v>1733</v>
      </c>
      <c r="B122" s="7">
        <v>107</v>
      </c>
      <c r="C122" s="7" t="s">
        <v>1160</v>
      </c>
      <c r="D122" s="7" t="s">
        <v>1727</v>
      </c>
      <c r="E122" s="7" t="s">
        <v>205</v>
      </c>
      <c r="F122" s="5">
        <v>239938</v>
      </c>
      <c r="G122" s="5">
        <v>354582.45544241363</v>
      </c>
      <c r="H122" s="13">
        <v>0.47780866491515989</v>
      </c>
    </row>
    <row r="123" spans="1:8" x14ac:dyDescent="0.25">
      <c r="A123" s="7" t="s">
        <v>1239</v>
      </c>
      <c r="B123" s="7">
        <v>175</v>
      </c>
      <c r="C123" s="7" t="s">
        <v>1080</v>
      </c>
      <c r="D123" s="7" t="s">
        <v>1240</v>
      </c>
      <c r="E123" s="7" t="s">
        <v>207</v>
      </c>
      <c r="F123" s="5">
        <v>65277</v>
      </c>
      <c r="G123" s="5">
        <v>77573.951633086501</v>
      </c>
      <c r="H123" s="13">
        <v>0.18838107806863827</v>
      </c>
    </row>
    <row r="124" spans="1:8" x14ac:dyDescent="0.25">
      <c r="A124" s="7" t="s">
        <v>1869</v>
      </c>
      <c r="B124" s="7" t="s">
        <v>208</v>
      </c>
      <c r="C124" s="7" t="s">
        <v>1158</v>
      </c>
      <c r="D124" s="7" t="s">
        <v>1714</v>
      </c>
      <c r="E124" s="7" t="s">
        <v>1870</v>
      </c>
      <c r="F124" s="5" t="s">
        <v>1050</v>
      </c>
      <c r="G124" s="5">
        <v>50023.189118175003</v>
      </c>
      <c r="H124" s="13" t="s">
        <v>2028</v>
      </c>
    </row>
    <row r="125" spans="1:8" x14ac:dyDescent="0.25">
      <c r="A125" s="7" t="s">
        <v>1734</v>
      </c>
      <c r="B125" s="7">
        <v>6</v>
      </c>
      <c r="C125" s="7" t="s">
        <v>1160</v>
      </c>
      <c r="D125" s="7" t="s">
        <v>1727</v>
      </c>
      <c r="E125" s="7" t="s">
        <v>211</v>
      </c>
      <c r="F125" s="5">
        <v>320069</v>
      </c>
      <c r="G125" s="5">
        <v>355594.36275965185</v>
      </c>
      <c r="H125" s="13">
        <v>0.11099282579584979</v>
      </c>
    </row>
    <row r="126" spans="1:8" x14ac:dyDescent="0.25">
      <c r="A126" s="7" t="s">
        <v>1654</v>
      </c>
      <c r="B126" s="7">
        <v>136</v>
      </c>
      <c r="C126" s="7" t="s">
        <v>1148</v>
      </c>
      <c r="D126" s="7" t="s">
        <v>1652</v>
      </c>
      <c r="E126" s="7" t="s">
        <v>213</v>
      </c>
      <c r="F126" s="5">
        <v>62433</v>
      </c>
      <c r="G126" s="5">
        <v>67036.328634205638</v>
      </c>
      <c r="H126" s="13">
        <v>7.3732299172002594E-2</v>
      </c>
    </row>
    <row r="127" spans="1:8" x14ac:dyDescent="0.25">
      <c r="A127" s="7" t="s">
        <v>1478</v>
      </c>
      <c r="B127" s="7">
        <v>453</v>
      </c>
      <c r="C127" s="7" t="s">
        <v>1114</v>
      </c>
      <c r="D127" s="7" t="s">
        <v>1476</v>
      </c>
      <c r="E127" s="7" t="s">
        <v>1029</v>
      </c>
      <c r="F127" s="5">
        <v>49619</v>
      </c>
      <c r="G127" s="5" t="s">
        <v>1050</v>
      </c>
      <c r="H127" s="13" t="s">
        <v>2029</v>
      </c>
    </row>
    <row r="128" spans="1:8" x14ac:dyDescent="0.25">
      <c r="A128" s="7" t="s">
        <v>1668</v>
      </c>
      <c r="B128" s="7">
        <v>221</v>
      </c>
      <c r="C128" s="7" t="s">
        <v>1150</v>
      </c>
      <c r="D128" s="7" t="s">
        <v>1663</v>
      </c>
      <c r="E128" s="7" t="s">
        <v>1029</v>
      </c>
      <c r="F128" s="5">
        <v>31</v>
      </c>
      <c r="G128" s="5" t="s">
        <v>1050</v>
      </c>
      <c r="H128" s="13" t="s">
        <v>2029</v>
      </c>
    </row>
    <row r="129" spans="1:8" x14ac:dyDescent="0.25">
      <c r="A129" s="7" t="s">
        <v>1803</v>
      </c>
      <c r="B129" s="7">
        <v>221</v>
      </c>
      <c r="C129" s="7" t="s">
        <v>1170</v>
      </c>
      <c r="D129" s="7" t="s">
        <v>1801</v>
      </c>
      <c r="E129" s="7" t="s">
        <v>1029</v>
      </c>
      <c r="F129" s="5">
        <v>2249</v>
      </c>
      <c r="G129" s="5" t="s">
        <v>1050</v>
      </c>
      <c r="H129" s="13" t="s">
        <v>2029</v>
      </c>
    </row>
    <row r="130" spans="1:8" x14ac:dyDescent="0.25">
      <c r="A130" s="7" t="s">
        <v>1735</v>
      </c>
      <c r="B130" s="7">
        <v>105</v>
      </c>
      <c r="C130" s="7" t="s">
        <v>1160</v>
      </c>
      <c r="D130" s="7" t="s">
        <v>1727</v>
      </c>
      <c r="E130" s="7" t="s">
        <v>215</v>
      </c>
      <c r="F130" s="5">
        <v>5121892</v>
      </c>
      <c r="G130" s="5">
        <v>6217861.1187289217</v>
      </c>
      <c r="H130" s="13">
        <v>0.21397739716669578</v>
      </c>
    </row>
    <row r="131" spans="1:8" x14ac:dyDescent="0.25">
      <c r="A131" s="7" t="s">
        <v>1374</v>
      </c>
      <c r="B131" s="7"/>
      <c r="C131" s="7" t="s">
        <v>1094</v>
      </c>
      <c r="D131" s="7" t="s">
        <v>1366</v>
      </c>
      <c r="E131" s="7" t="s">
        <v>217</v>
      </c>
      <c r="F131" s="5">
        <v>85239</v>
      </c>
      <c r="G131" s="5">
        <v>89250.678637078265</v>
      </c>
      <c r="H131" s="13">
        <v>4.706388668424389E-2</v>
      </c>
    </row>
    <row r="132" spans="1:8" x14ac:dyDescent="0.25">
      <c r="A132" s="7" t="s">
        <v>1322</v>
      </c>
      <c r="B132" s="7">
        <v>186</v>
      </c>
      <c r="C132" s="7" t="s">
        <v>1086</v>
      </c>
      <c r="D132" s="7" t="s">
        <v>1321</v>
      </c>
      <c r="E132" s="7" t="s">
        <v>219</v>
      </c>
      <c r="F132" s="5">
        <v>161323</v>
      </c>
      <c r="G132" s="5">
        <v>174904.75515355665</v>
      </c>
      <c r="H132" s="13">
        <v>8.4189825093487256E-2</v>
      </c>
    </row>
    <row r="133" spans="1:8" x14ac:dyDescent="0.25">
      <c r="A133" s="7" t="s">
        <v>1589</v>
      </c>
      <c r="B133" s="7">
        <v>186</v>
      </c>
      <c r="C133" s="7" t="s">
        <v>1138</v>
      </c>
      <c r="D133" s="7" t="s">
        <v>1585</v>
      </c>
      <c r="E133" s="7" t="s">
        <v>219</v>
      </c>
      <c r="F133" s="5">
        <v>6813</v>
      </c>
      <c r="G133" s="5">
        <v>8822.2825562090402</v>
      </c>
      <c r="H133" s="13">
        <v>0.29491891328475567</v>
      </c>
    </row>
    <row r="134" spans="1:8" x14ac:dyDescent="0.25">
      <c r="A134" s="7" t="s">
        <v>1401</v>
      </c>
      <c r="B134" s="7">
        <v>266</v>
      </c>
      <c r="C134" s="7" t="s">
        <v>1100</v>
      </c>
      <c r="D134" s="7" t="s">
        <v>1394</v>
      </c>
      <c r="E134" s="7" t="s">
        <v>1031</v>
      </c>
      <c r="F134" s="5">
        <v>50996</v>
      </c>
      <c r="G134" s="5" t="s">
        <v>1050</v>
      </c>
      <c r="H134" s="13" t="s">
        <v>2029</v>
      </c>
    </row>
    <row r="135" spans="1:8" x14ac:dyDescent="0.25">
      <c r="A135" s="7" t="s">
        <v>1216</v>
      </c>
      <c r="B135" s="7">
        <v>433</v>
      </c>
      <c r="C135" s="7" t="s">
        <v>1074</v>
      </c>
      <c r="D135" s="7" t="s">
        <v>1212</v>
      </c>
      <c r="E135" s="7" t="s">
        <v>221</v>
      </c>
      <c r="F135" s="5">
        <v>57383</v>
      </c>
      <c r="G135" s="5">
        <v>79866.775926878458</v>
      </c>
      <c r="H135" s="13">
        <v>0.39181945745043756</v>
      </c>
    </row>
    <row r="136" spans="1:8" x14ac:dyDescent="0.25">
      <c r="A136" s="7" t="s">
        <v>1433</v>
      </c>
      <c r="B136" s="7">
        <v>118</v>
      </c>
      <c r="C136" s="7" t="s">
        <v>1104</v>
      </c>
      <c r="D136" s="7" t="s">
        <v>1431</v>
      </c>
      <c r="E136" s="7" t="s">
        <v>223</v>
      </c>
      <c r="F136" s="5">
        <v>142901</v>
      </c>
      <c r="G136" s="5">
        <v>160418.93054833665</v>
      </c>
      <c r="H136" s="13">
        <v>0.12258787935939321</v>
      </c>
    </row>
    <row r="137" spans="1:8" x14ac:dyDescent="0.25">
      <c r="A137" s="7" t="s">
        <v>1402</v>
      </c>
      <c r="B137" s="7">
        <v>409</v>
      </c>
      <c r="C137" s="7" t="s">
        <v>1100</v>
      </c>
      <c r="D137" s="7" t="s">
        <v>1394</v>
      </c>
      <c r="E137" s="7" t="s">
        <v>223</v>
      </c>
      <c r="F137" s="5">
        <v>137150</v>
      </c>
      <c r="G137" s="5">
        <v>130890.84192405111</v>
      </c>
      <c r="H137" s="13">
        <v>-4.5637317360181451E-2</v>
      </c>
    </row>
    <row r="138" spans="1:8" x14ac:dyDescent="0.25">
      <c r="A138" s="7" t="s">
        <v>1256</v>
      </c>
      <c r="B138" s="7">
        <v>356</v>
      </c>
      <c r="C138" s="7" t="s">
        <v>1082</v>
      </c>
      <c r="D138" s="7" t="s">
        <v>1250</v>
      </c>
      <c r="E138" s="7" t="s">
        <v>225</v>
      </c>
      <c r="F138" s="5">
        <v>72794</v>
      </c>
      <c r="G138" s="5">
        <v>80242.471804367306</v>
      </c>
      <c r="H138" s="13">
        <v>0.10232260631875299</v>
      </c>
    </row>
    <row r="139" spans="1:8" x14ac:dyDescent="0.25">
      <c r="A139" s="7" t="s">
        <v>1632</v>
      </c>
      <c r="B139" s="7">
        <v>52</v>
      </c>
      <c r="C139" s="7" t="s">
        <v>1144</v>
      </c>
      <c r="D139" s="7" t="s">
        <v>1627</v>
      </c>
      <c r="E139" s="7" t="s">
        <v>227</v>
      </c>
      <c r="F139" s="5">
        <v>724091</v>
      </c>
      <c r="G139" s="5">
        <v>739969.41660922463</v>
      </c>
      <c r="H139" s="13">
        <v>2.1928758414653172E-2</v>
      </c>
    </row>
    <row r="140" spans="1:8" x14ac:dyDescent="0.25">
      <c r="A140" s="7" t="s">
        <v>1217</v>
      </c>
      <c r="B140" s="7">
        <v>377</v>
      </c>
      <c r="C140" s="7" t="s">
        <v>1074</v>
      </c>
      <c r="D140" s="7" t="s">
        <v>1212</v>
      </c>
      <c r="E140" s="7" t="s">
        <v>229</v>
      </c>
      <c r="F140" s="5">
        <v>70436</v>
      </c>
      <c r="G140" s="5">
        <v>68337.112185809878</v>
      </c>
      <c r="H140" s="13">
        <v>-2.9798509486485922E-2</v>
      </c>
    </row>
    <row r="141" spans="1:8" x14ac:dyDescent="0.25">
      <c r="A141" s="7" t="s">
        <v>1403</v>
      </c>
      <c r="B141" s="7">
        <v>357</v>
      </c>
      <c r="C141" s="7" t="s">
        <v>1100</v>
      </c>
      <c r="D141" s="7" t="s">
        <v>1394</v>
      </c>
      <c r="E141" s="7" t="s">
        <v>231</v>
      </c>
      <c r="F141" s="5">
        <v>93863</v>
      </c>
      <c r="G141" s="5">
        <v>89633.093578909087</v>
      </c>
      <c r="H141" s="13">
        <v>-4.5064683859357926E-2</v>
      </c>
    </row>
    <row r="142" spans="1:8" x14ac:dyDescent="0.25">
      <c r="A142" s="7" t="s">
        <v>1404</v>
      </c>
      <c r="B142" s="7"/>
      <c r="C142" s="7" t="s">
        <v>1100</v>
      </c>
      <c r="D142" s="7" t="s">
        <v>1394</v>
      </c>
      <c r="E142" s="7" t="s">
        <v>233</v>
      </c>
      <c r="F142" s="5">
        <v>68545</v>
      </c>
      <c r="G142" s="5">
        <v>66984.366964353932</v>
      </c>
      <c r="H142" s="13">
        <v>-2.2768006939179627E-2</v>
      </c>
    </row>
    <row r="143" spans="1:8" x14ac:dyDescent="0.25">
      <c r="A143" s="7" t="s">
        <v>1257</v>
      </c>
      <c r="B143" s="7">
        <v>428</v>
      </c>
      <c r="C143" s="7" t="s">
        <v>1082</v>
      </c>
      <c r="D143" s="7" t="s">
        <v>1250</v>
      </c>
      <c r="E143" s="7" t="s">
        <v>235</v>
      </c>
      <c r="F143" s="5">
        <v>54372</v>
      </c>
      <c r="G143" s="5">
        <v>54722.237195578819</v>
      </c>
      <c r="H143" s="13">
        <v>6.4414992197972948E-3</v>
      </c>
    </row>
    <row r="144" spans="1:8" x14ac:dyDescent="0.25">
      <c r="A144" s="7" t="s">
        <v>1337</v>
      </c>
      <c r="B144" s="7">
        <v>94</v>
      </c>
      <c r="C144" s="7" t="s">
        <v>1092</v>
      </c>
      <c r="D144" s="7" t="s">
        <v>1335</v>
      </c>
      <c r="E144" s="7" t="s">
        <v>237</v>
      </c>
      <c r="F144" s="5">
        <v>182169</v>
      </c>
      <c r="G144" s="5">
        <v>206149.95801173081</v>
      </c>
      <c r="H144" s="13">
        <v>0.13164126723938105</v>
      </c>
    </row>
    <row r="145" spans="1:8" x14ac:dyDescent="0.25">
      <c r="A145" s="7" t="s">
        <v>1736</v>
      </c>
      <c r="B145" s="7">
        <v>54</v>
      </c>
      <c r="C145" s="7" t="s">
        <v>1160</v>
      </c>
      <c r="D145" s="7" t="s">
        <v>1727</v>
      </c>
      <c r="E145" s="7" t="s">
        <v>239</v>
      </c>
      <c r="F145" s="5">
        <v>366174</v>
      </c>
      <c r="G145" s="5">
        <v>448810.55448249669</v>
      </c>
      <c r="H145" s="13">
        <v>0.22567564732202913</v>
      </c>
    </row>
    <row r="146" spans="1:8" x14ac:dyDescent="0.25">
      <c r="A146" s="7" t="s">
        <v>1313</v>
      </c>
      <c r="B146" s="7">
        <v>20</v>
      </c>
      <c r="C146" s="7" t="s">
        <v>1084</v>
      </c>
      <c r="D146" s="7" t="s">
        <v>1311</v>
      </c>
      <c r="E146" s="7" t="s">
        <v>241</v>
      </c>
      <c r="F146" s="5">
        <v>2374203</v>
      </c>
      <c r="G146" s="5">
        <v>2877744.2882056795</v>
      </c>
      <c r="H146" s="13">
        <v>0.21208855696234885</v>
      </c>
    </row>
    <row r="147" spans="1:8" x14ac:dyDescent="0.25">
      <c r="A147" s="7" t="s">
        <v>1434</v>
      </c>
      <c r="B147" s="7">
        <v>85</v>
      </c>
      <c r="C147" s="7" t="s">
        <v>1104</v>
      </c>
      <c r="D147" s="7" t="s">
        <v>1431</v>
      </c>
      <c r="E147" s="7" t="s">
        <v>243</v>
      </c>
      <c r="F147" s="5">
        <v>450070</v>
      </c>
      <c r="G147" s="5">
        <v>550364.78213114245</v>
      </c>
      <c r="H147" s="13">
        <v>0.22284262921577189</v>
      </c>
    </row>
    <row r="148" spans="1:8" x14ac:dyDescent="0.25">
      <c r="A148" s="7" t="s">
        <v>1502</v>
      </c>
      <c r="B148" s="7">
        <v>9</v>
      </c>
      <c r="C148" s="7" t="s">
        <v>1118</v>
      </c>
      <c r="D148" s="7" t="s">
        <v>1498</v>
      </c>
      <c r="E148" s="7" t="s">
        <v>245</v>
      </c>
      <c r="F148" s="5">
        <v>3734090</v>
      </c>
      <c r="G148" s="5">
        <v>3746745.5305862008</v>
      </c>
      <c r="H148" s="13">
        <v>3.3891873485108197E-3</v>
      </c>
    </row>
    <row r="149" spans="1:8" x14ac:dyDescent="0.25">
      <c r="A149" s="7" t="s">
        <v>1218</v>
      </c>
      <c r="B149" s="7">
        <v>335</v>
      </c>
      <c r="C149" s="7" t="s">
        <v>1074</v>
      </c>
      <c r="D149" s="7" t="s">
        <v>1212</v>
      </c>
      <c r="E149" s="7" t="s">
        <v>247</v>
      </c>
      <c r="F149" s="5">
        <v>68781</v>
      </c>
      <c r="G149" s="5">
        <v>74389.658660044661</v>
      </c>
      <c r="H149" s="13">
        <v>8.1543720795636307E-2</v>
      </c>
    </row>
    <row r="150" spans="1:8" x14ac:dyDescent="0.25">
      <c r="A150" s="7" t="s">
        <v>1330</v>
      </c>
      <c r="B150" s="7">
        <v>360</v>
      </c>
      <c r="C150" s="7" t="s">
        <v>1088</v>
      </c>
      <c r="D150" s="7" t="s">
        <v>1331</v>
      </c>
      <c r="E150" s="7" t="s">
        <v>249</v>
      </c>
      <c r="F150" s="5">
        <v>110769</v>
      </c>
      <c r="G150" s="5">
        <v>129165.78728290615</v>
      </c>
      <c r="H150" s="13">
        <v>0.16608245342023628</v>
      </c>
    </row>
    <row r="151" spans="1:8" x14ac:dyDescent="0.25">
      <c r="A151" s="7" t="s">
        <v>1471</v>
      </c>
      <c r="B151" s="7">
        <v>306</v>
      </c>
      <c r="C151" s="7" t="s">
        <v>1112</v>
      </c>
      <c r="D151" s="7" t="s">
        <v>1470</v>
      </c>
      <c r="E151" s="7" t="s">
        <v>251</v>
      </c>
      <c r="F151" s="5">
        <v>7825</v>
      </c>
      <c r="G151" s="5">
        <v>5915.3203986007838</v>
      </c>
      <c r="H151" s="13">
        <v>-0.2440485113609222</v>
      </c>
    </row>
    <row r="152" spans="1:8" x14ac:dyDescent="0.25">
      <c r="A152" s="7" t="s">
        <v>1562</v>
      </c>
      <c r="B152" s="7">
        <v>306</v>
      </c>
      <c r="C152" s="7" t="s">
        <v>1132</v>
      </c>
      <c r="D152" s="7" t="s">
        <v>1561</v>
      </c>
      <c r="E152" s="7" t="s">
        <v>251</v>
      </c>
      <c r="F152" s="5">
        <v>80262</v>
      </c>
      <c r="G152" s="5">
        <v>88192.93026609256</v>
      </c>
      <c r="H152" s="13">
        <v>9.8813015699740353E-2</v>
      </c>
    </row>
    <row r="153" spans="1:8" x14ac:dyDescent="0.25">
      <c r="A153" s="7" t="s">
        <v>1435</v>
      </c>
      <c r="B153" s="7">
        <v>357</v>
      </c>
      <c r="C153" s="7" t="s">
        <v>1104</v>
      </c>
      <c r="D153" s="7" t="s">
        <v>1431</v>
      </c>
      <c r="E153" s="7" t="s">
        <v>253</v>
      </c>
      <c r="F153" s="5">
        <v>64767</v>
      </c>
      <c r="G153" s="5">
        <v>69093.587024598295</v>
      </c>
      <c r="H153" s="13">
        <v>6.6802337989999461E-2</v>
      </c>
    </row>
    <row r="154" spans="1:8" x14ac:dyDescent="0.25">
      <c r="A154" s="7" t="s">
        <v>1405</v>
      </c>
      <c r="B154" s="7"/>
      <c r="C154" s="7" t="s">
        <v>1100</v>
      </c>
      <c r="D154" s="7" t="s">
        <v>1394</v>
      </c>
      <c r="E154" s="7" t="s">
        <v>253</v>
      </c>
      <c r="F154" s="5">
        <v>3051</v>
      </c>
      <c r="G154" s="5">
        <v>2097.1782188691536</v>
      </c>
      <c r="H154" s="13">
        <v>-0.31262595251748487</v>
      </c>
    </row>
    <row r="155" spans="1:8" x14ac:dyDescent="0.25">
      <c r="A155" s="7" t="s">
        <v>1519</v>
      </c>
      <c r="B155" s="7">
        <v>225</v>
      </c>
      <c r="C155" s="7" t="s">
        <v>1120</v>
      </c>
      <c r="D155" s="7" t="s">
        <v>1520</v>
      </c>
      <c r="E155" s="7" t="s">
        <v>255</v>
      </c>
      <c r="F155" s="5">
        <v>93333</v>
      </c>
      <c r="G155" s="5">
        <v>91671.282933515788</v>
      </c>
      <c r="H155" s="13">
        <v>-1.7804175012955895E-2</v>
      </c>
    </row>
    <row r="156" spans="1:8" x14ac:dyDescent="0.25">
      <c r="A156" s="7" t="s">
        <v>1813</v>
      </c>
      <c r="B156" s="7">
        <v>225</v>
      </c>
      <c r="C156" s="7" t="s">
        <v>1172</v>
      </c>
      <c r="D156" s="7" t="s">
        <v>1811</v>
      </c>
      <c r="E156" s="7" t="s">
        <v>255</v>
      </c>
      <c r="F156" s="5">
        <v>27045</v>
      </c>
      <c r="G156" s="5">
        <v>25065.768762119442</v>
      </c>
      <c r="H156" s="13">
        <v>-7.3182889180275768E-2</v>
      </c>
    </row>
    <row r="157" spans="1:8" x14ac:dyDescent="0.25">
      <c r="A157" s="7" t="s">
        <v>1607</v>
      </c>
      <c r="B157" s="7">
        <v>109</v>
      </c>
      <c r="C157" s="7" t="s">
        <v>1140</v>
      </c>
      <c r="D157" s="7" t="s">
        <v>1603</v>
      </c>
      <c r="E157" s="7" t="s">
        <v>257</v>
      </c>
      <c r="F157" s="5">
        <v>347602</v>
      </c>
      <c r="G157" s="5">
        <v>422982.49057176133</v>
      </c>
      <c r="H157" s="13">
        <v>0.21685862156075433</v>
      </c>
    </row>
    <row r="158" spans="1:8" x14ac:dyDescent="0.25">
      <c r="A158" s="7" t="s">
        <v>1871</v>
      </c>
      <c r="B158" s="7" t="s">
        <v>258</v>
      </c>
      <c r="C158" s="7" t="s">
        <v>1160</v>
      </c>
      <c r="D158" s="7" t="s">
        <v>1727</v>
      </c>
      <c r="E158" s="7" t="s">
        <v>1872</v>
      </c>
      <c r="F158" s="5" t="s">
        <v>1050</v>
      </c>
      <c r="G158" s="5">
        <v>54903.017801356196</v>
      </c>
      <c r="H158" s="13" t="s">
        <v>2028</v>
      </c>
    </row>
    <row r="159" spans="1:8" x14ac:dyDescent="0.25">
      <c r="A159" s="7" t="s">
        <v>1569</v>
      </c>
      <c r="B159" s="7">
        <v>340</v>
      </c>
      <c r="C159" s="7" t="s">
        <v>1134</v>
      </c>
      <c r="D159" s="7" t="s">
        <v>1567</v>
      </c>
      <c r="E159" s="7" t="s">
        <v>261</v>
      </c>
      <c r="F159" s="5">
        <v>249</v>
      </c>
      <c r="G159" s="5">
        <v>657.23177879413277</v>
      </c>
      <c r="H159" s="13">
        <v>1.6394850553981235</v>
      </c>
    </row>
    <row r="160" spans="1:8" x14ac:dyDescent="0.25">
      <c r="A160" s="7" t="s">
        <v>1669</v>
      </c>
      <c r="B160" s="7">
        <v>87</v>
      </c>
      <c r="C160" s="7" t="s">
        <v>1150</v>
      </c>
      <c r="D160" s="7" t="s">
        <v>1663</v>
      </c>
      <c r="E160" s="7" t="s">
        <v>261</v>
      </c>
      <c r="F160" s="5">
        <v>54067</v>
      </c>
      <c r="G160" s="5">
        <v>57834.583421619405</v>
      </c>
      <c r="H160" s="13">
        <v>6.9683604076782604E-2</v>
      </c>
    </row>
    <row r="161" spans="1:8" x14ac:dyDescent="0.25">
      <c r="A161" s="7" t="s">
        <v>1814</v>
      </c>
      <c r="B161" s="7">
        <v>279</v>
      </c>
      <c r="C161" s="7" t="s">
        <v>1172</v>
      </c>
      <c r="D161" s="7" t="s">
        <v>1811</v>
      </c>
      <c r="E161" s="7" t="s">
        <v>263</v>
      </c>
      <c r="F161" s="5">
        <v>102852</v>
      </c>
      <c r="G161" s="5">
        <v>110691.71440927307</v>
      </c>
      <c r="H161" s="13">
        <v>7.6223256808550868E-2</v>
      </c>
    </row>
    <row r="162" spans="1:8" x14ac:dyDescent="0.25">
      <c r="A162" s="7" t="s">
        <v>1258</v>
      </c>
      <c r="B162" s="7">
        <v>236</v>
      </c>
      <c r="C162" s="7" t="s">
        <v>1082</v>
      </c>
      <c r="D162" s="7" t="s">
        <v>1250</v>
      </c>
      <c r="E162" s="7" t="s">
        <v>265</v>
      </c>
      <c r="F162" s="5">
        <v>107672</v>
      </c>
      <c r="G162" s="5">
        <v>117292.7843491454</v>
      </c>
      <c r="H162" s="13">
        <v>8.9352704037682931E-2</v>
      </c>
    </row>
    <row r="163" spans="1:8" x14ac:dyDescent="0.25">
      <c r="A163" s="7" t="s">
        <v>1259</v>
      </c>
      <c r="B163" s="7">
        <v>64</v>
      </c>
      <c r="C163" s="7" t="s">
        <v>1082</v>
      </c>
      <c r="D163" s="7" t="s">
        <v>1250</v>
      </c>
      <c r="E163" s="7" t="s">
        <v>275</v>
      </c>
      <c r="F163" s="5">
        <v>65088</v>
      </c>
      <c r="G163" s="5">
        <v>69073.180867022107</v>
      </c>
      <c r="H163" s="13">
        <v>6.1227582150659217E-2</v>
      </c>
    </row>
    <row r="164" spans="1:8" x14ac:dyDescent="0.25">
      <c r="A164" s="7" t="s">
        <v>1579</v>
      </c>
      <c r="B164" s="7">
        <v>54</v>
      </c>
      <c r="C164" s="7" t="s">
        <v>1136</v>
      </c>
      <c r="D164" s="7" t="s">
        <v>1578</v>
      </c>
      <c r="E164" s="7" t="s">
        <v>273</v>
      </c>
      <c r="F164" s="5">
        <v>30712</v>
      </c>
      <c r="G164" s="5">
        <v>37745.066536020473</v>
      </c>
      <c r="H164" s="13">
        <v>0.22900060354325583</v>
      </c>
    </row>
    <row r="165" spans="1:8" x14ac:dyDescent="0.25">
      <c r="A165" s="7" t="s">
        <v>1737</v>
      </c>
      <c r="B165" s="7">
        <v>413</v>
      </c>
      <c r="C165" s="7" t="s">
        <v>1160</v>
      </c>
      <c r="D165" s="7" t="s">
        <v>1727</v>
      </c>
      <c r="E165" s="7" t="s">
        <v>273</v>
      </c>
      <c r="F165" s="5">
        <v>772374</v>
      </c>
      <c r="G165" s="5">
        <v>822439.25501145422</v>
      </c>
      <c r="H165" s="13">
        <v>6.4819964177269332E-2</v>
      </c>
    </row>
    <row r="166" spans="1:8" x14ac:dyDescent="0.25">
      <c r="A166" s="7" t="s">
        <v>1451</v>
      </c>
      <c r="B166" s="7">
        <v>142</v>
      </c>
      <c r="C166" s="7" t="s">
        <v>1108</v>
      </c>
      <c r="D166" s="7" t="s">
        <v>1448</v>
      </c>
      <c r="E166" s="7" t="s">
        <v>267</v>
      </c>
      <c r="F166" s="5">
        <v>73467</v>
      </c>
      <c r="G166" s="5">
        <v>80034.190354185586</v>
      </c>
      <c r="H166" s="13">
        <v>8.938966276267693E-2</v>
      </c>
    </row>
    <row r="167" spans="1:8" x14ac:dyDescent="0.25">
      <c r="A167" s="7" t="s">
        <v>1419</v>
      </c>
      <c r="B167" s="7">
        <v>208</v>
      </c>
      <c r="C167" s="7" t="s">
        <v>1102</v>
      </c>
      <c r="D167" s="7" t="s">
        <v>1414</v>
      </c>
      <c r="E167" s="7" t="s">
        <v>269</v>
      </c>
      <c r="F167" s="5">
        <v>142692</v>
      </c>
      <c r="G167" s="5">
        <v>148017.21457625995</v>
      </c>
      <c r="H167" s="13">
        <v>3.7319643541753947E-2</v>
      </c>
    </row>
    <row r="168" spans="1:8" x14ac:dyDescent="0.25">
      <c r="A168" s="7" t="s">
        <v>1503</v>
      </c>
      <c r="B168" s="7">
        <v>208</v>
      </c>
      <c r="C168" s="7" t="s">
        <v>1118</v>
      </c>
      <c r="D168" s="7" t="s">
        <v>1498</v>
      </c>
      <c r="E168" s="7" t="s">
        <v>269</v>
      </c>
      <c r="F168" s="5">
        <v>900</v>
      </c>
      <c r="G168" s="5">
        <v>762.98389528712812</v>
      </c>
      <c r="H168" s="13">
        <v>-0.15224011634763543</v>
      </c>
    </row>
    <row r="169" spans="1:8" x14ac:dyDescent="0.25">
      <c r="A169" s="7" t="s">
        <v>1590</v>
      </c>
      <c r="B169" s="7">
        <v>350</v>
      </c>
      <c r="C169" s="7" t="s">
        <v>1138</v>
      </c>
      <c r="D169" s="7" t="s">
        <v>1585</v>
      </c>
      <c r="E169" s="7" t="s">
        <v>271</v>
      </c>
      <c r="F169" s="5">
        <v>67983</v>
      </c>
      <c r="G169" s="5">
        <v>66097.509076633884</v>
      </c>
      <c r="H169" s="13">
        <v>-2.7734741381906014E-2</v>
      </c>
    </row>
    <row r="170" spans="1:8" x14ac:dyDescent="0.25">
      <c r="A170" s="7" t="s">
        <v>1863</v>
      </c>
      <c r="B170" s="7" t="s">
        <v>276</v>
      </c>
      <c r="C170" s="7" t="s">
        <v>1146</v>
      </c>
      <c r="D170" s="7" t="s">
        <v>1646</v>
      </c>
      <c r="E170" s="7" t="s">
        <v>1864</v>
      </c>
      <c r="F170" s="5" t="s">
        <v>1050</v>
      </c>
      <c r="G170" s="5">
        <v>50041.961756194127</v>
      </c>
      <c r="H170" s="13" t="s">
        <v>2028</v>
      </c>
    </row>
    <row r="171" spans="1:8" x14ac:dyDescent="0.25">
      <c r="A171" s="7" t="s">
        <v>1670</v>
      </c>
      <c r="B171" s="7">
        <v>437</v>
      </c>
      <c r="C171" s="7" t="s">
        <v>1150</v>
      </c>
      <c r="D171" s="7" t="s">
        <v>1663</v>
      </c>
      <c r="E171" s="7" t="s">
        <v>279</v>
      </c>
      <c r="F171" s="5">
        <v>196611</v>
      </c>
      <c r="G171" s="5">
        <v>194563.2668456067</v>
      </c>
      <c r="H171" s="13">
        <v>-1.0415150497140526E-2</v>
      </c>
    </row>
    <row r="172" spans="1:8" x14ac:dyDescent="0.25">
      <c r="A172" s="7" t="s">
        <v>1655</v>
      </c>
      <c r="B172" s="7">
        <v>378</v>
      </c>
      <c r="C172" s="7" t="s">
        <v>1148</v>
      </c>
      <c r="D172" s="7" t="s">
        <v>1652</v>
      </c>
      <c r="E172" s="7" t="s">
        <v>281</v>
      </c>
      <c r="F172" s="5">
        <v>247421</v>
      </c>
      <c r="G172" s="5">
        <v>273952.57442392164</v>
      </c>
      <c r="H172" s="13">
        <v>0.10723250825080184</v>
      </c>
    </row>
    <row r="173" spans="1:8" x14ac:dyDescent="0.25">
      <c r="A173" s="7" t="s">
        <v>1420</v>
      </c>
      <c r="B173" s="7">
        <v>142</v>
      </c>
      <c r="C173" s="7" t="s">
        <v>1102</v>
      </c>
      <c r="D173" s="7" t="s">
        <v>1414</v>
      </c>
      <c r="E173" s="7" t="s">
        <v>283</v>
      </c>
      <c r="F173" s="5">
        <v>200768</v>
      </c>
      <c r="G173" s="5">
        <v>210642.83764276339</v>
      </c>
      <c r="H173" s="13">
        <v>4.9185316598080335E-2</v>
      </c>
    </row>
    <row r="174" spans="1:8" x14ac:dyDescent="0.25">
      <c r="A174" s="7" t="s">
        <v>1452</v>
      </c>
      <c r="B174" s="7">
        <v>171</v>
      </c>
      <c r="C174" s="7" t="s">
        <v>1108</v>
      </c>
      <c r="D174" s="7" t="s">
        <v>1448</v>
      </c>
      <c r="E174" s="7" t="s">
        <v>283</v>
      </c>
      <c r="F174" s="5">
        <v>28583</v>
      </c>
      <c r="G174" s="5">
        <v>25786.988286283573</v>
      </c>
      <c r="H174" s="13">
        <v>-9.7820792559088515E-2</v>
      </c>
    </row>
    <row r="175" spans="1:8" x14ac:dyDescent="0.25">
      <c r="A175" s="7" t="s">
        <v>1228</v>
      </c>
      <c r="B175" s="7">
        <v>434</v>
      </c>
      <c r="C175" s="7" t="s">
        <v>1076</v>
      </c>
      <c r="D175" s="7" t="s">
        <v>1227</v>
      </c>
      <c r="E175" s="7" t="s">
        <v>285</v>
      </c>
      <c r="F175" s="5">
        <v>64513</v>
      </c>
      <c r="G175" s="5">
        <v>71790.589171167099</v>
      </c>
      <c r="H175" s="13">
        <v>0.11280810334610232</v>
      </c>
    </row>
    <row r="176" spans="1:8" x14ac:dyDescent="0.25">
      <c r="A176" s="7" t="s">
        <v>1260</v>
      </c>
      <c r="B176" s="7">
        <v>300</v>
      </c>
      <c r="C176" s="7" t="s">
        <v>1082</v>
      </c>
      <c r="D176" s="7" t="s">
        <v>1250</v>
      </c>
      <c r="E176" s="7" t="s">
        <v>287</v>
      </c>
      <c r="F176" s="5">
        <v>133683</v>
      </c>
      <c r="G176" s="5">
        <v>150324.28102305956</v>
      </c>
      <c r="H176" s="13">
        <v>0.12448315061047077</v>
      </c>
    </row>
    <row r="177" spans="1:8" x14ac:dyDescent="0.25">
      <c r="A177" s="7" t="s">
        <v>1521</v>
      </c>
      <c r="B177" s="7">
        <v>197</v>
      </c>
      <c r="C177" s="7" t="s">
        <v>1120</v>
      </c>
      <c r="D177" s="7" t="s">
        <v>1520</v>
      </c>
      <c r="E177" s="7" t="s">
        <v>291</v>
      </c>
      <c r="F177" s="5">
        <v>42527</v>
      </c>
      <c r="G177" s="5">
        <v>43763.082998921891</v>
      </c>
      <c r="H177" s="13">
        <v>2.9065840499491874E-2</v>
      </c>
    </row>
    <row r="178" spans="1:8" x14ac:dyDescent="0.25">
      <c r="A178" s="7" t="s">
        <v>1624</v>
      </c>
      <c r="B178" s="7">
        <v>197</v>
      </c>
      <c r="C178" s="7" t="s">
        <v>1142</v>
      </c>
      <c r="D178" s="7" t="s">
        <v>1623</v>
      </c>
      <c r="E178" s="7" t="s">
        <v>291</v>
      </c>
      <c r="F178" s="5">
        <v>134149</v>
      </c>
      <c r="G178" s="5">
        <v>175603.51001649443</v>
      </c>
      <c r="H178" s="13">
        <v>0.30901840503093153</v>
      </c>
    </row>
    <row r="179" spans="1:8" x14ac:dyDescent="0.25">
      <c r="A179" s="7" t="s">
        <v>1580</v>
      </c>
      <c r="B179" s="7"/>
      <c r="C179" s="7" t="s">
        <v>1136</v>
      </c>
      <c r="D179" s="7" t="s">
        <v>1578</v>
      </c>
      <c r="E179" s="7" t="s">
        <v>293</v>
      </c>
      <c r="F179" s="5">
        <v>53049</v>
      </c>
      <c r="G179" s="5">
        <v>51338.588445368521</v>
      </c>
      <c r="H179" s="13">
        <v>-3.2242107384332953E-2</v>
      </c>
    </row>
    <row r="180" spans="1:8" x14ac:dyDescent="0.25">
      <c r="A180" s="7" t="s">
        <v>1608</v>
      </c>
      <c r="B180" s="7">
        <v>114</v>
      </c>
      <c r="C180" s="7" t="s">
        <v>1140</v>
      </c>
      <c r="D180" s="7" t="s">
        <v>1603</v>
      </c>
      <c r="E180" s="7" t="s">
        <v>295</v>
      </c>
      <c r="F180" s="5">
        <v>310282</v>
      </c>
      <c r="G180" s="5">
        <v>347412.5577122161</v>
      </c>
      <c r="H180" s="13">
        <v>0.11966713413029471</v>
      </c>
    </row>
    <row r="181" spans="1:8" x14ac:dyDescent="0.25">
      <c r="A181" s="7" t="s">
        <v>1241</v>
      </c>
      <c r="B181" s="7"/>
      <c r="C181" s="7" t="s">
        <v>1080</v>
      </c>
      <c r="D181" s="7" t="s">
        <v>1240</v>
      </c>
      <c r="E181" s="7" t="s">
        <v>297</v>
      </c>
      <c r="F181" s="5">
        <v>295081</v>
      </c>
      <c r="G181" s="5">
        <v>381238.85007113265</v>
      </c>
      <c r="H181" s="13">
        <v>0.29198033784327915</v>
      </c>
    </row>
    <row r="182" spans="1:8" x14ac:dyDescent="0.25">
      <c r="A182" s="7" t="s">
        <v>1538</v>
      </c>
      <c r="B182" s="7"/>
      <c r="C182" s="7" t="s">
        <v>1124</v>
      </c>
      <c r="D182" s="7" t="s">
        <v>1535</v>
      </c>
      <c r="E182" s="7" t="s">
        <v>297</v>
      </c>
      <c r="F182" s="5">
        <v>2</v>
      </c>
      <c r="G182" s="5">
        <v>0</v>
      </c>
      <c r="H182" s="13">
        <v>-1</v>
      </c>
    </row>
    <row r="183" spans="1:8" x14ac:dyDescent="0.25">
      <c r="A183" s="7" t="s">
        <v>1232</v>
      </c>
      <c r="B183" s="7"/>
      <c r="C183" s="7" t="s">
        <v>1078</v>
      </c>
      <c r="D183" s="7" t="s">
        <v>1230</v>
      </c>
      <c r="E183" s="7" t="s">
        <v>299</v>
      </c>
      <c r="F183" s="5">
        <v>71957</v>
      </c>
      <c r="G183" s="5">
        <v>83460.260379630723</v>
      </c>
      <c r="H183" s="13">
        <v>0.15986297899621613</v>
      </c>
    </row>
    <row r="184" spans="1:8" x14ac:dyDescent="0.25">
      <c r="A184" s="7" t="s">
        <v>1504</v>
      </c>
      <c r="B184" s="7">
        <v>86</v>
      </c>
      <c r="C184" s="7" t="s">
        <v>1118</v>
      </c>
      <c r="D184" s="7" t="s">
        <v>1498</v>
      </c>
      <c r="E184" s="7" t="s">
        <v>301</v>
      </c>
      <c r="F184" s="5">
        <v>356218</v>
      </c>
      <c r="G184" s="5">
        <v>332955.75927476934</v>
      </c>
      <c r="H184" s="13">
        <v>-6.5303383673005463E-2</v>
      </c>
    </row>
    <row r="185" spans="1:8" x14ac:dyDescent="0.25">
      <c r="A185" s="7" t="s">
        <v>1219</v>
      </c>
      <c r="B185" s="7">
        <v>373</v>
      </c>
      <c r="C185" s="7" t="s">
        <v>1074</v>
      </c>
      <c r="D185" s="7" t="s">
        <v>1212</v>
      </c>
      <c r="E185" s="7" t="s">
        <v>303</v>
      </c>
      <c r="F185" s="5">
        <v>77074</v>
      </c>
      <c r="G185" s="5">
        <v>81752.431843929022</v>
      </c>
      <c r="H185" s="13">
        <v>6.0700519551716813E-2</v>
      </c>
    </row>
    <row r="186" spans="1:8" x14ac:dyDescent="0.25">
      <c r="A186" s="7" t="s">
        <v>1700</v>
      </c>
      <c r="B186" s="7">
        <v>349</v>
      </c>
      <c r="C186" s="7" t="s">
        <v>1154</v>
      </c>
      <c r="D186" s="7" t="s">
        <v>1695</v>
      </c>
      <c r="E186" s="7" t="s">
        <v>305</v>
      </c>
      <c r="F186" s="5">
        <v>89557</v>
      </c>
      <c r="G186" s="5">
        <v>103604.05912312884</v>
      </c>
      <c r="H186" s="13">
        <v>0.15685048765734494</v>
      </c>
    </row>
    <row r="187" spans="1:8" x14ac:dyDescent="0.25">
      <c r="A187" s="7" t="s">
        <v>1815</v>
      </c>
      <c r="B187" s="7">
        <v>452</v>
      </c>
      <c r="C187" s="7" t="s">
        <v>1172</v>
      </c>
      <c r="D187" s="7" t="s">
        <v>1811</v>
      </c>
      <c r="E187" s="7" t="s">
        <v>309</v>
      </c>
      <c r="F187" s="5">
        <v>54901</v>
      </c>
      <c r="G187" s="5">
        <v>56178.691257715604</v>
      </c>
      <c r="H187" s="13">
        <v>2.3272640893892707E-2</v>
      </c>
    </row>
    <row r="188" spans="1:8" x14ac:dyDescent="0.25">
      <c r="A188" s="7" t="s">
        <v>1314</v>
      </c>
      <c r="B188" s="7">
        <v>146</v>
      </c>
      <c r="C188" s="7" t="s">
        <v>1084</v>
      </c>
      <c r="D188" s="7" t="s">
        <v>1311</v>
      </c>
      <c r="E188" s="7" t="s">
        <v>311</v>
      </c>
      <c r="F188" s="5">
        <v>264465</v>
      </c>
      <c r="G188" s="5">
        <v>324081.46338627016</v>
      </c>
      <c r="H188" s="13">
        <v>0.22542288539606437</v>
      </c>
    </row>
    <row r="189" spans="1:8" x14ac:dyDescent="0.25">
      <c r="A189" s="7" t="s">
        <v>1242</v>
      </c>
      <c r="B189" s="7">
        <v>248</v>
      </c>
      <c r="C189" s="7" t="s">
        <v>1080</v>
      </c>
      <c r="D189" s="7" t="s">
        <v>1240</v>
      </c>
      <c r="E189" s="7" t="s">
        <v>313</v>
      </c>
      <c r="F189" s="5">
        <v>120714</v>
      </c>
      <c r="G189" s="5">
        <v>123546.31878581835</v>
      </c>
      <c r="H189" s="13">
        <v>2.3463051392699701E-2</v>
      </c>
    </row>
    <row r="190" spans="1:8" x14ac:dyDescent="0.25">
      <c r="A190" s="7" t="s">
        <v>1645</v>
      </c>
      <c r="B190" s="7">
        <v>248</v>
      </c>
      <c r="C190" s="7" t="s">
        <v>1146</v>
      </c>
      <c r="D190" s="7" t="s">
        <v>1646</v>
      </c>
      <c r="E190" s="7" t="s">
        <v>313</v>
      </c>
      <c r="F190" s="5">
        <v>2233</v>
      </c>
      <c r="G190" s="5">
        <v>2995.9486301625284</v>
      </c>
      <c r="H190" s="13">
        <v>0.34166978511532842</v>
      </c>
    </row>
    <row r="191" spans="1:8" x14ac:dyDescent="0.25">
      <c r="A191" s="7" t="s">
        <v>1338</v>
      </c>
      <c r="B191" s="7">
        <v>124</v>
      </c>
      <c r="C191" s="7" t="s">
        <v>1092</v>
      </c>
      <c r="D191" s="7" t="s">
        <v>1335</v>
      </c>
      <c r="E191" s="7" t="s">
        <v>315</v>
      </c>
      <c r="F191" s="5">
        <v>191917</v>
      </c>
      <c r="G191" s="5">
        <v>236678.44172267243</v>
      </c>
      <c r="H191" s="13">
        <v>0.23323333379884237</v>
      </c>
    </row>
    <row r="192" spans="1:8" x14ac:dyDescent="0.25">
      <c r="A192" s="7" t="s">
        <v>1421</v>
      </c>
      <c r="B192" s="7">
        <v>110</v>
      </c>
      <c r="C192" s="7" t="s">
        <v>1102</v>
      </c>
      <c r="D192" s="7" t="s">
        <v>1414</v>
      </c>
      <c r="E192" s="7" t="s">
        <v>317</v>
      </c>
      <c r="F192" s="5">
        <v>313492</v>
      </c>
      <c r="G192" s="5">
        <v>340313.79451802839</v>
      </c>
      <c r="H192" s="13">
        <v>8.5558146676879748E-2</v>
      </c>
    </row>
    <row r="193" spans="1:8" x14ac:dyDescent="0.25">
      <c r="A193" s="7" t="s">
        <v>1842</v>
      </c>
      <c r="B193" s="7" t="s">
        <v>318</v>
      </c>
      <c r="C193" s="7" t="s">
        <v>1092</v>
      </c>
      <c r="D193" s="7" t="s">
        <v>1335</v>
      </c>
      <c r="E193" s="7" t="s">
        <v>1843</v>
      </c>
      <c r="F193" s="5" t="s">
        <v>1050</v>
      </c>
      <c r="G193" s="5">
        <v>71845.907247968833</v>
      </c>
      <c r="H193" s="13" t="s">
        <v>2028</v>
      </c>
    </row>
    <row r="194" spans="1:8" x14ac:dyDescent="0.25">
      <c r="A194" s="7" t="s">
        <v>1479</v>
      </c>
      <c r="B194" s="7">
        <v>224</v>
      </c>
      <c r="C194" s="7" t="s">
        <v>1114</v>
      </c>
      <c r="D194" s="7" t="s">
        <v>1476</v>
      </c>
      <c r="E194" s="7" t="s">
        <v>321</v>
      </c>
      <c r="F194" s="5">
        <v>141576</v>
      </c>
      <c r="G194" s="5">
        <v>161540.40919941638</v>
      </c>
      <c r="H194" s="13">
        <v>0.14101549132209115</v>
      </c>
    </row>
    <row r="195" spans="1:8" x14ac:dyDescent="0.25">
      <c r="A195" s="7" t="s">
        <v>1774</v>
      </c>
      <c r="B195" s="7">
        <v>443</v>
      </c>
      <c r="C195" s="7" t="s">
        <v>1166</v>
      </c>
      <c r="D195" s="7" t="s">
        <v>1771</v>
      </c>
      <c r="E195" s="7" t="s">
        <v>323</v>
      </c>
      <c r="F195" s="5">
        <v>141238</v>
      </c>
      <c r="G195" s="5">
        <v>173737.9940744128</v>
      </c>
      <c r="H195" s="13">
        <v>0.23010800262261427</v>
      </c>
    </row>
    <row r="196" spans="1:8" x14ac:dyDescent="0.25">
      <c r="A196" s="7" t="s">
        <v>1261</v>
      </c>
      <c r="B196" s="7">
        <v>341</v>
      </c>
      <c r="C196" s="7" t="s">
        <v>1082</v>
      </c>
      <c r="D196" s="7" t="s">
        <v>1250</v>
      </c>
      <c r="E196" s="7" t="s">
        <v>325</v>
      </c>
      <c r="F196" s="5">
        <v>654628</v>
      </c>
      <c r="G196" s="5">
        <v>729443.03920593415</v>
      </c>
      <c r="H196" s="13">
        <v>0.11428634156487984</v>
      </c>
    </row>
    <row r="197" spans="1:8" x14ac:dyDescent="0.25">
      <c r="A197" s="7" t="s">
        <v>1220</v>
      </c>
      <c r="B197" s="7">
        <v>141</v>
      </c>
      <c r="C197" s="7" t="s">
        <v>1074</v>
      </c>
      <c r="D197" s="7" t="s">
        <v>1212</v>
      </c>
      <c r="E197" s="7" t="s">
        <v>327</v>
      </c>
      <c r="F197" s="5">
        <v>64172</v>
      </c>
      <c r="G197" s="5">
        <v>62305.045649237771</v>
      </c>
      <c r="H197" s="13">
        <v>-2.9092974362061791E-2</v>
      </c>
    </row>
    <row r="198" spans="1:8" x14ac:dyDescent="0.25">
      <c r="A198" s="7" t="s">
        <v>1339</v>
      </c>
      <c r="B198" s="7">
        <v>192</v>
      </c>
      <c r="C198" s="7" t="s">
        <v>1092</v>
      </c>
      <c r="D198" s="7" t="s">
        <v>1335</v>
      </c>
      <c r="E198" s="7" t="s">
        <v>329</v>
      </c>
      <c r="F198" s="5">
        <v>187781</v>
      </c>
      <c r="G198" s="5">
        <v>214974.67335173523</v>
      </c>
      <c r="H198" s="13">
        <v>0.14481589378976162</v>
      </c>
    </row>
    <row r="199" spans="1:8" x14ac:dyDescent="0.25">
      <c r="A199" s="7" t="s">
        <v>1375</v>
      </c>
      <c r="B199" s="7"/>
      <c r="C199" s="7" t="s">
        <v>1094</v>
      </c>
      <c r="D199" s="7" t="s">
        <v>1366</v>
      </c>
      <c r="E199" s="7" t="s">
        <v>331</v>
      </c>
      <c r="F199" s="5">
        <v>130846</v>
      </c>
      <c r="G199" s="5">
        <v>157945.50026557388</v>
      </c>
      <c r="H199" s="13">
        <v>0.20710988693253043</v>
      </c>
    </row>
    <row r="200" spans="1:8" x14ac:dyDescent="0.25">
      <c r="A200" s="7" t="s">
        <v>1738</v>
      </c>
      <c r="B200" s="7"/>
      <c r="C200" s="7" t="s">
        <v>1160</v>
      </c>
      <c r="D200" s="7" t="s">
        <v>1727</v>
      </c>
      <c r="E200" s="7" t="s">
        <v>333</v>
      </c>
      <c r="F200" s="5">
        <v>54770</v>
      </c>
      <c r="G200" s="5">
        <v>50156.02475437765</v>
      </c>
      <c r="H200" s="13">
        <v>-8.424274686182856E-2</v>
      </c>
    </row>
    <row r="201" spans="1:8" x14ac:dyDescent="0.25">
      <c r="A201" s="7" t="s">
        <v>1609</v>
      </c>
      <c r="B201" s="7">
        <v>199</v>
      </c>
      <c r="C201" s="7" t="s">
        <v>1140</v>
      </c>
      <c r="D201" s="7" t="s">
        <v>1603</v>
      </c>
      <c r="E201" s="7" t="s">
        <v>335</v>
      </c>
      <c r="F201" s="5">
        <v>169333</v>
      </c>
      <c r="G201" s="5">
        <v>186681.18020507102</v>
      </c>
      <c r="H201" s="13">
        <v>0.10245008477420836</v>
      </c>
    </row>
    <row r="202" spans="1:8" x14ac:dyDescent="0.25">
      <c r="A202" s="7" t="s">
        <v>1701</v>
      </c>
      <c r="B202" s="7">
        <v>103</v>
      </c>
      <c r="C202" s="7" t="s">
        <v>1154</v>
      </c>
      <c r="D202" s="7" t="s">
        <v>1695</v>
      </c>
      <c r="E202" s="7" t="s">
        <v>335</v>
      </c>
      <c r="F202" s="5">
        <v>162</v>
      </c>
      <c r="G202" s="5">
        <v>56.397539957467814</v>
      </c>
      <c r="H202" s="13">
        <v>-0.6518670372995814</v>
      </c>
    </row>
    <row r="203" spans="1:8" x14ac:dyDescent="0.25">
      <c r="A203" s="7" t="s">
        <v>1262</v>
      </c>
      <c r="B203" s="7">
        <v>227</v>
      </c>
      <c r="C203" s="7" t="s">
        <v>1082</v>
      </c>
      <c r="D203" s="7" t="s">
        <v>1250</v>
      </c>
      <c r="E203" s="7" t="s">
        <v>337</v>
      </c>
      <c r="F203" s="5">
        <v>98413</v>
      </c>
      <c r="G203" s="5">
        <v>116433.71355638886</v>
      </c>
      <c r="H203" s="13">
        <v>0.18311314111335758</v>
      </c>
    </row>
    <row r="204" spans="1:8" x14ac:dyDescent="0.25">
      <c r="A204" s="7" t="s">
        <v>1591</v>
      </c>
      <c r="B204" s="7">
        <v>400</v>
      </c>
      <c r="C204" s="7" t="s">
        <v>1138</v>
      </c>
      <c r="D204" s="7" t="s">
        <v>1585</v>
      </c>
      <c r="E204" s="7" t="s">
        <v>339</v>
      </c>
      <c r="F204" s="5">
        <v>65443</v>
      </c>
      <c r="G204" s="5">
        <v>66169.595809860344</v>
      </c>
      <c r="H204" s="13">
        <v>1.1102727715116119E-2</v>
      </c>
    </row>
    <row r="205" spans="1:8" x14ac:dyDescent="0.25">
      <c r="A205" s="7" t="s">
        <v>1610</v>
      </c>
      <c r="B205" s="7">
        <v>396</v>
      </c>
      <c r="C205" s="7" t="s">
        <v>1140</v>
      </c>
      <c r="D205" s="7" t="s">
        <v>1603</v>
      </c>
      <c r="E205" s="7" t="s">
        <v>341</v>
      </c>
      <c r="F205" s="5">
        <v>61054</v>
      </c>
      <c r="G205" s="5">
        <v>64836.370606336153</v>
      </c>
      <c r="H205" s="13">
        <v>6.1951233438204759E-2</v>
      </c>
    </row>
    <row r="206" spans="1:8" x14ac:dyDescent="0.25">
      <c r="A206" s="7" t="s">
        <v>1522</v>
      </c>
      <c r="B206" s="7">
        <v>404</v>
      </c>
      <c r="C206" s="7" t="s">
        <v>1120</v>
      </c>
      <c r="D206" s="7" t="s">
        <v>1520</v>
      </c>
      <c r="E206" s="7" t="s">
        <v>343</v>
      </c>
      <c r="F206" s="5">
        <v>8318</v>
      </c>
      <c r="G206" s="5">
        <v>7264.9984396215514</v>
      </c>
      <c r="H206" s="13">
        <v>-0.12659311858360767</v>
      </c>
    </row>
    <row r="207" spans="1:8" x14ac:dyDescent="0.25">
      <c r="A207" s="7" t="s">
        <v>1625</v>
      </c>
      <c r="B207" s="7">
        <v>404</v>
      </c>
      <c r="C207" s="7" t="s">
        <v>1142</v>
      </c>
      <c r="D207" s="7" t="s">
        <v>1623</v>
      </c>
      <c r="E207" s="7" t="s">
        <v>343</v>
      </c>
      <c r="F207" s="5">
        <v>52952</v>
      </c>
      <c r="G207" s="5">
        <v>59790.118917675922</v>
      </c>
      <c r="H207" s="13">
        <v>0.12913806688464877</v>
      </c>
    </row>
    <row r="208" spans="1:8" x14ac:dyDescent="0.25">
      <c r="A208" s="7" t="s">
        <v>1550</v>
      </c>
      <c r="B208" s="7">
        <v>134</v>
      </c>
      <c r="C208" s="7" t="s">
        <v>1128</v>
      </c>
      <c r="D208" s="7" t="s">
        <v>1551</v>
      </c>
      <c r="E208" s="7" t="s">
        <v>345</v>
      </c>
      <c r="F208" s="5">
        <v>50440</v>
      </c>
      <c r="G208" s="5">
        <v>55157.107108773569</v>
      </c>
      <c r="H208" s="13">
        <v>9.3519173449119128E-2</v>
      </c>
    </row>
    <row r="209" spans="1:8" x14ac:dyDescent="0.25">
      <c r="A209" s="7" t="s">
        <v>1315</v>
      </c>
      <c r="B209" s="7">
        <v>277</v>
      </c>
      <c r="C209" s="7" t="s">
        <v>1084</v>
      </c>
      <c r="D209" s="7" t="s">
        <v>1311</v>
      </c>
      <c r="E209" s="7" t="s">
        <v>347</v>
      </c>
      <c r="F209" s="5">
        <v>128124</v>
      </c>
      <c r="G209" s="5">
        <v>134463.7131238663</v>
      </c>
      <c r="H209" s="13">
        <v>4.9481073989777864E-2</v>
      </c>
    </row>
    <row r="210" spans="1:8" x14ac:dyDescent="0.25">
      <c r="A210" s="7" t="s">
        <v>1505</v>
      </c>
      <c r="B210" s="7">
        <v>67</v>
      </c>
      <c r="C210" s="7" t="s">
        <v>1118</v>
      </c>
      <c r="D210" s="7" t="s">
        <v>1498</v>
      </c>
      <c r="E210" s="7" t="s">
        <v>349</v>
      </c>
      <c r="F210" s="5">
        <v>569935</v>
      </c>
      <c r="G210" s="5">
        <v>648601.20611995528</v>
      </c>
      <c r="H210" s="13">
        <v>0.13802662780835584</v>
      </c>
    </row>
    <row r="211" spans="1:8" x14ac:dyDescent="0.25">
      <c r="A211" s="7" t="s">
        <v>1656</v>
      </c>
      <c r="B211" s="7"/>
      <c r="C211" s="7" t="s">
        <v>1148</v>
      </c>
      <c r="D211" s="7" t="s">
        <v>1652</v>
      </c>
      <c r="E211" s="7" t="s">
        <v>351</v>
      </c>
      <c r="F211" s="5">
        <v>50520</v>
      </c>
      <c r="G211" s="5">
        <v>51867.184349694006</v>
      </c>
      <c r="H211" s="13">
        <v>2.6666356882304149E-2</v>
      </c>
    </row>
    <row r="212" spans="1:8" x14ac:dyDescent="0.25">
      <c r="A212" s="7" t="s">
        <v>1548</v>
      </c>
      <c r="B212" s="7">
        <v>363</v>
      </c>
      <c r="C212" s="7" t="s">
        <v>1126</v>
      </c>
      <c r="D212" s="7" t="s">
        <v>1547</v>
      </c>
      <c r="E212" s="7" t="s">
        <v>353</v>
      </c>
      <c r="F212" s="5">
        <v>65207</v>
      </c>
      <c r="G212" s="5">
        <v>66537.45465551602</v>
      </c>
      <c r="H212" s="13">
        <v>2.0403555684451357E-2</v>
      </c>
    </row>
    <row r="213" spans="1:8" x14ac:dyDescent="0.25">
      <c r="A213" s="7" t="s">
        <v>1316</v>
      </c>
      <c r="B213" s="7">
        <v>275</v>
      </c>
      <c r="C213" s="7" t="s">
        <v>1084</v>
      </c>
      <c r="D213" s="7" t="s">
        <v>1311</v>
      </c>
      <c r="E213" s="7" t="s">
        <v>355</v>
      </c>
      <c r="F213" s="5">
        <v>117825</v>
      </c>
      <c r="G213" s="5">
        <v>144687.68055432802</v>
      </c>
      <c r="H213" s="13">
        <v>0.22798795293297705</v>
      </c>
    </row>
    <row r="214" spans="1:8" x14ac:dyDescent="0.25">
      <c r="A214" s="7" t="s">
        <v>1816</v>
      </c>
      <c r="B214" s="7">
        <v>164</v>
      </c>
      <c r="C214" s="7" t="s">
        <v>1172</v>
      </c>
      <c r="D214" s="7" t="s">
        <v>1811</v>
      </c>
      <c r="E214" s="7" t="s">
        <v>357</v>
      </c>
      <c r="F214" s="5">
        <v>206520</v>
      </c>
      <c r="G214" s="5">
        <v>225815.34502399678</v>
      </c>
      <c r="H214" s="13">
        <v>9.34308784814874E-2</v>
      </c>
    </row>
    <row r="215" spans="1:8" x14ac:dyDescent="0.25">
      <c r="A215" s="7" t="s">
        <v>1611</v>
      </c>
      <c r="B215" s="7">
        <v>121</v>
      </c>
      <c r="C215" s="7" t="s">
        <v>1140</v>
      </c>
      <c r="D215" s="7" t="s">
        <v>1603</v>
      </c>
      <c r="E215" s="7" t="s">
        <v>359</v>
      </c>
      <c r="F215" s="5">
        <v>311810</v>
      </c>
      <c r="G215" s="5">
        <v>355468.16751738649</v>
      </c>
      <c r="H215" s="13">
        <v>0.1400152898155495</v>
      </c>
    </row>
    <row r="216" spans="1:8" x14ac:dyDescent="0.25">
      <c r="A216" s="7" t="s">
        <v>1612</v>
      </c>
      <c r="B216" s="7">
        <v>302</v>
      </c>
      <c r="C216" s="7" t="s">
        <v>1140</v>
      </c>
      <c r="D216" s="7" t="s">
        <v>1603</v>
      </c>
      <c r="E216" s="7" t="s">
        <v>361</v>
      </c>
      <c r="F216" s="5">
        <v>117798</v>
      </c>
      <c r="G216" s="5">
        <v>133010.58565248488</v>
      </c>
      <c r="H216" s="13">
        <v>0.12914128977134484</v>
      </c>
    </row>
    <row r="217" spans="1:8" x14ac:dyDescent="0.25">
      <c r="A217" s="7" t="s">
        <v>1702</v>
      </c>
      <c r="B217" s="7">
        <v>316</v>
      </c>
      <c r="C217" s="7" t="s">
        <v>1154</v>
      </c>
      <c r="D217" s="7" t="s">
        <v>1695</v>
      </c>
      <c r="E217" s="7" t="s">
        <v>363</v>
      </c>
      <c r="F217" s="5">
        <v>400492</v>
      </c>
      <c r="G217" s="5">
        <v>456775.01944004581</v>
      </c>
      <c r="H217" s="13">
        <v>0.1405346909302703</v>
      </c>
    </row>
    <row r="218" spans="1:8" x14ac:dyDescent="0.25">
      <c r="A218" s="7" t="s">
        <v>1528</v>
      </c>
      <c r="B218" s="7">
        <v>147</v>
      </c>
      <c r="C218" s="7" t="s">
        <v>1122</v>
      </c>
      <c r="D218" s="7" t="s">
        <v>1529</v>
      </c>
      <c r="E218" s="7" t="s">
        <v>367</v>
      </c>
      <c r="F218" s="5">
        <v>208948</v>
      </c>
      <c r="G218" s="5">
        <v>250080.73206702177</v>
      </c>
      <c r="H218" s="13">
        <v>0.19685630906743196</v>
      </c>
    </row>
    <row r="219" spans="1:8" x14ac:dyDescent="0.25">
      <c r="A219" s="7" t="s">
        <v>1480</v>
      </c>
      <c r="B219" s="7">
        <v>221</v>
      </c>
      <c r="C219" s="7" t="s">
        <v>1114</v>
      </c>
      <c r="D219" s="7" t="s">
        <v>1476</v>
      </c>
      <c r="E219" s="7" t="s">
        <v>369</v>
      </c>
      <c r="F219" s="5">
        <v>101406</v>
      </c>
      <c r="G219" s="5">
        <v>101612.77163354043</v>
      </c>
      <c r="H219" s="13">
        <v>2.039047329945227E-3</v>
      </c>
    </row>
    <row r="220" spans="1:8" x14ac:dyDescent="0.25">
      <c r="A220" s="7" t="s">
        <v>1671</v>
      </c>
      <c r="B220" s="7">
        <v>319</v>
      </c>
      <c r="C220" s="7" t="s">
        <v>1150</v>
      </c>
      <c r="D220" s="7" t="s">
        <v>1663</v>
      </c>
      <c r="E220" s="7" t="s">
        <v>369</v>
      </c>
      <c r="F220" s="5">
        <v>9503</v>
      </c>
      <c r="G220" s="5">
        <v>10948.951963421849</v>
      </c>
      <c r="H220" s="13">
        <v>0.15215742012226124</v>
      </c>
    </row>
    <row r="221" spans="1:8" x14ac:dyDescent="0.25">
      <c r="A221" s="7" t="s">
        <v>1804</v>
      </c>
      <c r="B221" s="7">
        <v>171</v>
      </c>
      <c r="C221" s="7" t="s">
        <v>1170</v>
      </c>
      <c r="D221" s="7" t="s">
        <v>1801</v>
      </c>
      <c r="E221" s="7" t="s">
        <v>369</v>
      </c>
      <c r="F221" s="5">
        <v>71787</v>
      </c>
      <c r="G221" s="5">
        <v>97846.456646512015</v>
      </c>
      <c r="H221" s="13">
        <v>0.36301080483251863</v>
      </c>
    </row>
    <row r="222" spans="1:8" x14ac:dyDescent="0.25">
      <c r="A222" s="7" t="s">
        <v>1460</v>
      </c>
      <c r="B222" s="7">
        <v>211</v>
      </c>
      <c r="C222" s="7" t="s">
        <v>1110</v>
      </c>
      <c r="D222" s="7" t="s">
        <v>1458</v>
      </c>
      <c r="E222" s="7" t="s">
        <v>371</v>
      </c>
      <c r="F222" s="5">
        <v>67629</v>
      </c>
      <c r="G222" s="5">
        <v>75931.966081776569</v>
      </c>
      <c r="H222" s="13">
        <v>0.12277227345926406</v>
      </c>
    </row>
    <row r="223" spans="1:8" x14ac:dyDescent="0.25">
      <c r="A223" s="7" t="s">
        <v>1263</v>
      </c>
      <c r="B223" s="7">
        <v>125</v>
      </c>
      <c r="C223" s="7" t="s">
        <v>1082</v>
      </c>
      <c r="D223" s="7" t="s">
        <v>1250</v>
      </c>
      <c r="E223" s="7" t="s">
        <v>373</v>
      </c>
      <c r="F223" s="5">
        <v>87941</v>
      </c>
      <c r="G223" s="5">
        <v>93882.039078598827</v>
      </c>
      <c r="H223" s="13">
        <v>6.7557101677247558E-2</v>
      </c>
    </row>
    <row r="224" spans="1:8" x14ac:dyDescent="0.25">
      <c r="A224" s="7" t="s">
        <v>1672</v>
      </c>
      <c r="B224" s="7">
        <v>97</v>
      </c>
      <c r="C224" s="7" t="s">
        <v>1150</v>
      </c>
      <c r="D224" s="7" t="s">
        <v>1663</v>
      </c>
      <c r="E224" s="7" t="s">
        <v>375</v>
      </c>
      <c r="F224" s="5">
        <v>66301</v>
      </c>
      <c r="G224" s="5">
        <v>70892.976901243237</v>
      </c>
      <c r="H224" s="13">
        <v>6.925954210710604E-2</v>
      </c>
    </row>
    <row r="225" spans="1:8" x14ac:dyDescent="0.25">
      <c r="A225" s="7" t="s">
        <v>1739</v>
      </c>
      <c r="B225" s="7">
        <v>242</v>
      </c>
      <c r="C225" s="7" t="s">
        <v>1160</v>
      </c>
      <c r="D225" s="7" t="s">
        <v>1727</v>
      </c>
      <c r="E225" s="7" t="s">
        <v>377</v>
      </c>
      <c r="F225" s="5">
        <v>135663</v>
      </c>
      <c r="G225" s="5">
        <v>146727.21343918084</v>
      </c>
      <c r="H225" s="13">
        <v>8.1556603047115539E-2</v>
      </c>
    </row>
    <row r="226" spans="1:8" x14ac:dyDescent="0.25">
      <c r="A226" s="7" t="s">
        <v>1673</v>
      </c>
      <c r="B226" s="7">
        <v>366</v>
      </c>
      <c r="C226" s="7" t="s">
        <v>1150</v>
      </c>
      <c r="D226" s="7" t="s">
        <v>1663</v>
      </c>
      <c r="E226" s="7" t="s">
        <v>379</v>
      </c>
      <c r="F226" s="5">
        <v>444474</v>
      </c>
      <c r="G226" s="5">
        <v>478158.52333171002</v>
      </c>
      <c r="H226" s="13">
        <v>7.5785137784684861E-2</v>
      </c>
    </row>
    <row r="227" spans="1:8" x14ac:dyDescent="0.25">
      <c r="A227" s="7" t="s">
        <v>1775</v>
      </c>
      <c r="B227" s="7">
        <v>264</v>
      </c>
      <c r="C227" s="7" t="s">
        <v>1166</v>
      </c>
      <c r="D227" s="7" t="s">
        <v>1771</v>
      </c>
      <c r="E227" s="7" t="s">
        <v>381</v>
      </c>
      <c r="F227" s="5">
        <v>66784</v>
      </c>
      <c r="G227" s="5">
        <v>77559.217709343822</v>
      </c>
      <c r="H227" s="13">
        <v>0.16134429967273331</v>
      </c>
    </row>
    <row r="228" spans="1:8" x14ac:dyDescent="0.25">
      <c r="A228" s="7" t="s">
        <v>1323</v>
      </c>
      <c r="B228" s="7">
        <v>45</v>
      </c>
      <c r="C228" s="7" t="s">
        <v>1086</v>
      </c>
      <c r="D228" s="7" t="s">
        <v>1321</v>
      </c>
      <c r="E228" s="7" t="s">
        <v>383</v>
      </c>
      <c r="F228" s="5">
        <v>924859</v>
      </c>
      <c r="G228" s="5">
        <v>930082.54778710124</v>
      </c>
      <c r="H228" s="13">
        <v>5.6479396179322915E-3</v>
      </c>
    </row>
    <row r="229" spans="1:8" x14ac:dyDescent="0.25">
      <c r="A229" s="7" t="s">
        <v>1530</v>
      </c>
      <c r="B229" s="7">
        <v>376</v>
      </c>
      <c r="C229" s="7" t="s">
        <v>1122</v>
      </c>
      <c r="D229" s="7" t="s">
        <v>1529</v>
      </c>
      <c r="E229" s="7" t="s">
        <v>385</v>
      </c>
      <c r="F229" s="5">
        <v>80358</v>
      </c>
      <c r="G229" s="5">
        <v>87528.603611561528</v>
      </c>
      <c r="H229" s="13">
        <v>8.9233226456127926E-2</v>
      </c>
    </row>
    <row r="230" spans="1:8" x14ac:dyDescent="0.25">
      <c r="A230" s="7" t="s">
        <v>1674</v>
      </c>
      <c r="B230" s="7">
        <v>405</v>
      </c>
      <c r="C230" s="7" t="s">
        <v>1150</v>
      </c>
      <c r="D230" s="7" t="s">
        <v>1663</v>
      </c>
      <c r="E230" s="7" t="s">
        <v>387</v>
      </c>
      <c r="F230" s="5">
        <v>56827</v>
      </c>
      <c r="G230" s="5">
        <v>56468.514435318735</v>
      </c>
      <c r="H230" s="13">
        <v>-6.3083668798505077E-3</v>
      </c>
    </row>
    <row r="231" spans="1:8" x14ac:dyDescent="0.25">
      <c r="A231" s="7" t="s">
        <v>1264</v>
      </c>
      <c r="B231" s="7">
        <v>123</v>
      </c>
      <c r="C231" s="7" t="s">
        <v>1082</v>
      </c>
      <c r="D231" s="7" t="s">
        <v>1250</v>
      </c>
      <c r="E231" s="7" t="s">
        <v>389</v>
      </c>
      <c r="F231" s="5">
        <v>163379</v>
      </c>
      <c r="G231" s="5">
        <v>191007.47817572503</v>
      </c>
      <c r="H231" s="13">
        <v>0.16910666717096465</v>
      </c>
    </row>
    <row r="232" spans="1:8" x14ac:dyDescent="0.25">
      <c r="A232" s="7" t="s">
        <v>1613</v>
      </c>
      <c r="B232" s="7">
        <v>162</v>
      </c>
      <c r="C232" s="7" t="s">
        <v>1140</v>
      </c>
      <c r="D232" s="7" t="s">
        <v>1603</v>
      </c>
      <c r="E232" s="7" t="s">
        <v>391</v>
      </c>
      <c r="F232" s="5">
        <v>212195</v>
      </c>
      <c r="G232" s="5">
        <v>210081.22711786523</v>
      </c>
      <c r="H232" s="13">
        <v>-9.9614641350397985E-3</v>
      </c>
    </row>
    <row r="233" spans="1:8" x14ac:dyDescent="0.25">
      <c r="A233" s="7" t="s">
        <v>1614</v>
      </c>
      <c r="B233" s="7">
        <v>205</v>
      </c>
      <c r="C233" s="7" t="s">
        <v>1140</v>
      </c>
      <c r="D233" s="7" t="s">
        <v>1603</v>
      </c>
      <c r="E233" s="7" t="s">
        <v>393</v>
      </c>
      <c r="F233" s="5">
        <v>166485</v>
      </c>
      <c r="G233" s="5">
        <v>177735.43433902643</v>
      </c>
      <c r="H233" s="13">
        <v>6.7576264162095237E-2</v>
      </c>
    </row>
    <row r="234" spans="1:8" x14ac:dyDescent="0.25">
      <c r="A234" s="7" t="s">
        <v>1846</v>
      </c>
      <c r="B234" s="7" t="s">
        <v>394</v>
      </c>
      <c r="C234" s="7" t="s">
        <v>1096</v>
      </c>
      <c r="D234" s="7" t="s">
        <v>1383</v>
      </c>
      <c r="E234" s="7" t="s">
        <v>1847</v>
      </c>
      <c r="F234" s="5" t="s">
        <v>1050</v>
      </c>
      <c r="G234" s="5">
        <v>51245.108116689749</v>
      </c>
      <c r="H234" s="13" t="s">
        <v>2028</v>
      </c>
    </row>
    <row r="235" spans="1:8" x14ac:dyDescent="0.25">
      <c r="A235" s="7" t="s">
        <v>1703</v>
      </c>
      <c r="B235" s="7">
        <v>217</v>
      </c>
      <c r="C235" s="7" t="s">
        <v>1154</v>
      </c>
      <c r="D235" s="7" t="s">
        <v>1695</v>
      </c>
      <c r="E235" s="7" t="s">
        <v>397</v>
      </c>
      <c r="F235" s="5">
        <v>68998</v>
      </c>
      <c r="G235" s="5">
        <v>86323.672811189492</v>
      </c>
      <c r="H235" s="13">
        <v>0.25110398578494292</v>
      </c>
    </row>
    <row r="236" spans="1:8" x14ac:dyDescent="0.25">
      <c r="A236" s="7" t="s">
        <v>1376</v>
      </c>
      <c r="B236" s="7">
        <v>291</v>
      </c>
      <c r="C236" s="7" t="s">
        <v>1094</v>
      </c>
      <c r="D236" s="7" t="s">
        <v>1366</v>
      </c>
      <c r="E236" s="7" t="s">
        <v>399</v>
      </c>
      <c r="F236" s="5">
        <v>51456</v>
      </c>
      <c r="G236" s="5">
        <v>54418.43079954118</v>
      </c>
      <c r="H236" s="13">
        <v>5.7572115973670318E-2</v>
      </c>
    </row>
    <row r="237" spans="1:8" x14ac:dyDescent="0.25">
      <c r="A237" s="7" t="s">
        <v>1506</v>
      </c>
      <c r="B237" s="7">
        <v>278</v>
      </c>
      <c r="C237" s="7" t="s">
        <v>1118</v>
      </c>
      <c r="D237" s="7" t="s">
        <v>1498</v>
      </c>
      <c r="E237" s="7" t="s">
        <v>401</v>
      </c>
      <c r="F237" s="5">
        <v>99941</v>
      </c>
      <c r="G237" s="5">
        <v>108199.46707161493</v>
      </c>
      <c r="H237" s="13">
        <v>8.2633424436566835E-2</v>
      </c>
    </row>
    <row r="238" spans="1:8" x14ac:dyDescent="0.25">
      <c r="A238" s="7" t="s">
        <v>1838</v>
      </c>
      <c r="B238" s="7" t="s">
        <v>402</v>
      </c>
      <c r="C238" s="7" t="s">
        <v>1082</v>
      </c>
      <c r="D238" s="7" t="s">
        <v>1250</v>
      </c>
      <c r="E238" s="7" t="s">
        <v>1839</v>
      </c>
      <c r="F238" s="5" t="s">
        <v>1050</v>
      </c>
      <c r="G238" s="5">
        <v>49326.502304145979</v>
      </c>
      <c r="H238" s="13" t="s">
        <v>2028</v>
      </c>
    </row>
    <row r="239" spans="1:8" x14ac:dyDescent="0.25">
      <c r="A239" s="7" t="s">
        <v>1340</v>
      </c>
      <c r="B239" s="7">
        <v>191</v>
      </c>
      <c r="C239" s="7" t="s">
        <v>1092</v>
      </c>
      <c r="D239" s="7" t="s">
        <v>1335</v>
      </c>
      <c r="E239" s="7" t="s">
        <v>405</v>
      </c>
      <c r="F239" s="5">
        <v>80962</v>
      </c>
      <c r="G239" s="5">
        <v>80239.551083133716</v>
      </c>
      <c r="H239" s="13">
        <v>-8.9233086740234183E-3</v>
      </c>
    </row>
    <row r="240" spans="1:8" x14ac:dyDescent="0.25">
      <c r="A240" s="7" t="s">
        <v>1243</v>
      </c>
      <c r="B240" s="7">
        <v>436</v>
      </c>
      <c r="C240" s="7" t="s">
        <v>1080</v>
      </c>
      <c r="D240" s="7" t="s">
        <v>1240</v>
      </c>
      <c r="E240" s="7" t="s">
        <v>407</v>
      </c>
      <c r="F240" s="5">
        <v>55121</v>
      </c>
      <c r="G240" s="5">
        <v>58249.950322444871</v>
      </c>
      <c r="H240" s="13">
        <v>5.6765122592929568E-2</v>
      </c>
    </row>
    <row r="241" spans="1:8" x14ac:dyDescent="0.25">
      <c r="A241" s="7" t="s">
        <v>1461</v>
      </c>
      <c r="B241" s="7">
        <v>170</v>
      </c>
      <c r="C241" s="7" t="s">
        <v>1110</v>
      </c>
      <c r="D241" s="7" t="s">
        <v>1458</v>
      </c>
      <c r="E241" s="7" t="s">
        <v>409</v>
      </c>
      <c r="F241" s="5">
        <v>144875</v>
      </c>
      <c r="G241" s="5">
        <v>154560.05733884923</v>
      </c>
      <c r="H241" s="13">
        <v>6.6851129172384699E-2</v>
      </c>
    </row>
    <row r="242" spans="1:8" x14ac:dyDescent="0.25">
      <c r="A242" s="7" t="s">
        <v>1740</v>
      </c>
      <c r="B242" s="7">
        <v>10</v>
      </c>
      <c r="C242" s="7" t="s">
        <v>1160</v>
      </c>
      <c r="D242" s="7" t="s">
        <v>1727</v>
      </c>
      <c r="E242" s="7" t="s">
        <v>411</v>
      </c>
      <c r="F242" s="5">
        <v>4944332</v>
      </c>
      <c r="G242" s="5">
        <v>6141107.1286948388</v>
      </c>
      <c r="H242" s="13">
        <v>0.24204991264640782</v>
      </c>
    </row>
    <row r="243" spans="1:8" x14ac:dyDescent="0.25">
      <c r="A243" s="7" t="s">
        <v>1453</v>
      </c>
      <c r="B243" s="7">
        <v>126</v>
      </c>
      <c r="C243" s="7" t="s">
        <v>1108</v>
      </c>
      <c r="D243" s="7" t="s">
        <v>1448</v>
      </c>
      <c r="E243" s="7" t="s">
        <v>413</v>
      </c>
      <c r="F243" s="5">
        <v>56594</v>
      </c>
      <c r="G243" s="5">
        <v>51486.407234188438</v>
      </c>
      <c r="H243" s="13">
        <v>-9.0249721981333034E-2</v>
      </c>
    </row>
    <row r="244" spans="1:8" x14ac:dyDescent="0.25">
      <c r="A244" s="7" t="s">
        <v>1633</v>
      </c>
      <c r="B244" s="7">
        <v>171</v>
      </c>
      <c r="C244" s="7" t="s">
        <v>1144</v>
      </c>
      <c r="D244" s="7" t="s">
        <v>1627</v>
      </c>
      <c r="E244" s="7" t="s">
        <v>413</v>
      </c>
      <c r="F244" s="5">
        <v>33775</v>
      </c>
      <c r="G244" s="5">
        <v>25715.448739645726</v>
      </c>
      <c r="H244" s="13">
        <v>-0.23862475974401995</v>
      </c>
    </row>
    <row r="245" spans="1:8" x14ac:dyDescent="0.25">
      <c r="A245" s="7" t="s">
        <v>1805</v>
      </c>
      <c r="B245" s="7">
        <v>408</v>
      </c>
      <c r="C245" s="7" t="s">
        <v>1170</v>
      </c>
      <c r="D245" s="7" t="s">
        <v>1801</v>
      </c>
      <c r="E245" s="7" t="s">
        <v>413</v>
      </c>
      <c r="F245" s="5">
        <v>112268</v>
      </c>
      <c r="G245" s="5">
        <v>125125.88762818828</v>
      </c>
      <c r="H245" s="13">
        <v>0.11452851772711979</v>
      </c>
    </row>
    <row r="246" spans="1:8" x14ac:dyDescent="0.25">
      <c r="A246" s="7" t="s">
        <v>1221</v>
      </c>
      <c r="B246" s="7">
        <v>98</v>
      </c>
      <c r="C246" s="7" t="s">
        <v>1074</v>
      </c>
      <c r="D246" s="7" t="s">
        <v>1212</v>
      </c>
      <c r="E246" s="7" t="s">
        <v>415</v>
      </c>
      <c r="F246" s="5">
        <v>286692</v>
      </c>
      <c r="G246" s="5">
        <v>325045.81887391757</v>
      </c>
      <c r="H246" s="13">
        <v>0.13378056895175858</v>
      </c>
    </row>
    <row r="247" spans="1:8" x14ac:dyDescent="0.25">
      <c r="A247" s="7" t="s">
        <v>1389</v>
      </c>
      <c r="B247" s="7">
        <v>351</v>
      </c>
      <c r="C247" s="7" t="s">
        <v>1098</v>
      </c>
      <c r="D247" s="7" t="s">
        <v>1387</v>
      </c>
      <c r="E247" s="7" t="s">
        <v>417</v>
      </c>
      <c r="F247" s="5">
        <v>90733</v>
      </c>
      <c r="G247" s="5">
        <v>102322.38516997089</v>
      </c>
      <c r="H247" s="13">
        <v>0.12773065114093979</v>
      </c>
    </row>
    <row r="248" spans="1:8" x14ac:dyDescent="0.25">
      <c r="A248" s="7" t="s">
        <v>1422</v>
      </c>
      <c r="B248" s="7">
        <v>33</v>
      </c>
      <c r="C248" s="7" t="s">
        <v>1102</v>
      </c>
      <c r="D248" s="7" t="s">
        <v>1414</v>
      </c>
      <c r="E248" s="7" t="s">
        <v>419</v>
      </c>
      <c r="F248" s="5">
        <v>1487483</v>
      </c>
      <c r="G248" s="5">
        <v>1695995.7046783264</v>
      </c>
      <c r="H248" s="13">
        <v>0.14017821022379845</v>
      </c>
    </row>
    <row r="249" spans="1:8" x14ac:dyDescent="0.25">
      <c r="A249" s="7" t="s">
        <v>1265</v>
      </c>
      <c r="B249" s="7">
        <v>321</v>
      </c>
      <c r="C249" s="7" t="s">
        <v>1082</v>
      </c>
      <c r="D249" s="7" t="s">
        <v>1250</v>
      </c>
      <c r="E249" s="7" t="s">
        <v>421</v>
      </c>
      <c r="F249" s="5">
        <v>345580</v>
      </c>
      <c r="G249" s="5">
        <v>391407.48876488191</v>
      </c>
      <c r="H249" s="13">
        <v>0.13261036160912643</v>
      </c>
    </row>
    <row r="250" spans="1:8" x14ac:dyDescent="0.25">
      <c r="A250" s="7" t="s">
        <v>1436</v>
      </c>
      <c r="B250" s="7">
        <v>298</v>
      </c>
      <c r="C250" s="7" t="s">
        <v>1104</v>
      </c>
      <c r="D250" s="7" t="s">
        <v>1431</v>
      </c>
      <c r="E250" s="7" t="s">
        <v>423</v>
      </c>
      <c r="F250" s="5">
        <v>106621</v>
      </c>
      <c r="G250" s="5">
        <v>133620.84987209112</v>
      </c>
      <c r="H250" s="13">
        <v>0.25323200750406688</v>
      </c>
    </row>
    <row r="251" spans="1:8" x14ac:dyDescent="0.25">
      <c r="A251" s="7" t="s">
        <v>1592</v>
      </c>
      <c r="B251" s="7">
        <v>421</v>
      </c>
      <c r="C251" s="7" t="s">
        <v>1138</v>
      </c>
      <c r="D251" s="7" t="s">
        <v>1585</v>
      </c>
      <c r="E251" s="7" t="s">
        <v>425</v>
      </c>
      <c r="F251" s="5">
        <v>53661</v>
      </c>
      <c r="G251" s="5">
        <v>57449.022437092979</v>
      </c>
      <c r="H251" s="13">
        <v>7.0591722798549764E-2</v>
      </c>
    </row>
    <row r="252" spans="1:8" x14ac:dyDescent="0.25">
      <c r="A252" s="7" t="s">
        <v>1507</v>
      </c>
      <c r="B252" s="7">
        <v>292</v>
      </c>
      <c r="C252" s="7" t="s">
        <v>1118</v>
      </c>
      <c r="D252" s="7" t="s">
        <v>1498</v>
      </c>
      <c r="E252" s="7" t="s">
        <v>427</v>
      </c>
      <c r="F252" s="5">
        <v>90057</v>
      </c>
      <c r="G252" s="5">
        <v>86707.561088281014</v>
      </c>
      <c r="H252" s="13">
        <v>-3.7192432700611677E-2</v>
      </c>
    </row>
    <row r="253" spans="1:8" x14ac:dyDescent="0.25">
      <c r="A253" s="7" t="s">
        <v>1531</v>
      </c>
      <c r="B253" s="7">
        <v>108</v>
      </c>
      <c r="C253" s="7" t="s">
        <v>1122</v>
      </c>
      <c r="D253" s="7" t="s">
        <v>1529</v>
      </c>
      <c r="E253" s="7" t="s">
        <v>429</v>
      </c>
      <c r="F253" s="5">
        <v>351478</v>
      </c>
      <c r="G253" s="5">
        <v>367314.50369210017</v>
      </c>
      <c r="H253" s="13">
        <v>4.5056884618952464E-2</v>
      </c>
    </row>
    <row r="254" spans="1:8" x14ac:dyDescent="0.25">
      <c r="A254" s="7" t="s">
        <v>1718</v>
      </c>
      <c r="B254" s="7">
        <v>358</v>
      </c>
      <c r="C254" s="7" t="s">
        <v>1158</v>
      </c>
      <c r="D254" s="7" t="s">
        <v>1714</v>
      </c>
      <c r="E254" s="7" t="s">
        <v>431</v>
      </c>
      <c r="F254" s="5">
        <v>71880</v>
      </c>
      <c r="G254" s="5">
        <v>71816.059391643619</v>
      </c>
      <c r="H254" s="13">
        <v>-8.8954658258737945E-4</v>
      </c>
    </row>
    <row r="255" spans="1:8" x14ac:dyDescent="0.25">
      <c r="A255" s="7" t="s">
        <v>1341</v>
      </c>
      <c r="B255" s="7">
        <v>180</v>
      </c>
      <c r="C255" s="7" t="s">
        <v>1092</v>
      </c>
      <c r="D255" s="7" t="s">
        <v>1335</v>
      </c>
      <c r="E255" s="7" t="s">
        <v>433</v>
      </c>
      <c r="F255" s="5">
        <v>1065219</v>
      </c>
      <c r="G255" s="5">
        <v>1219686.4056061846</v>
      </c>
      <c r="H255" s="13">
        <v>0.14500999851315516</v>
      </c>
    </row>
    <row r="256" spans="1:8" x14ac:dyDescent="0.25">
      <c r="A256" s="7" t="s">
        <v>1615</v>
      </c>
      <c r="B256" s="7">
        <v>270</v>
      </c>
      <c r="C256" s="7" t="s">
        <v>1140</v>
      </c>
      <c r="D256" s="7" t="s">
        <v>1603</v>
      </c>
      <c r="E256" s="7" t="s">
        <v>435</v>
      </c>
      <c r="F256" s="5">
        <v>105419</v>
      </c>
      <c r="G256" s="5">
        <v>111564.72341224502</v>
      </c>
      <c r="H256" s="13">
        <v>5.8298062135336295E-2</v>
      </c>
    </row>
    <row r="257" spans="1:8" x14ac:dyDescent="0.25">
      <c r="A257" s="7" t="s">
        <v>1817</v>
      </c>
      <c r="B257" s="7">
        <v>355</v>
      </c>
      <c r="C257" s="7" t="s">
        <v>1172</v>
      </c>
      <c r="D257" s="7" t="s">
        <v>1811</v>
      </c>
      <c r="E257" s="7" t="s">
        <v>437</v>
      </c>
      <c r="F257" s="5">
        <v>69658</v>
      </c>
      <c r="G257" s="5">
        <v>72519.046205312887</v>
      </c>
      <c r="H257" s="13">
        <v>4.1072758409843618E-2</v>
      </c>
    </row>
    <row r="258" spans="1:8" x14ac:dyDescent="0.25">
      <c r="A258" s="7" t="s">
        <v>1539</v>
      </c>
      <c r="B258" s="7"/>
      <c r="C258" s="7" t="s">
        <v>1124</v>
      </c>
      <c r="D258" s="7" t="s">
        <v>1535</v>
      </c>
      <c r="E258" s="7" t="s">
        <v>439</v>
      </c>
      <c r="F258" s="5">
        <v>58533</v>
      </c>
      <c r="G258" s="5">
        <v>59874.448289285647</v>
      </c>
      <c r="H258" s="13">
        <v>2.2917811991280932E-2</v>
      </c>
    </row>
    <row r="259" spans="1:8" x14ac:dyDescent="0.25">
      <c r="A259" s="7" t="s">
        <v>1719</v>
      </c>
      <c r="B259" s="7">
        <v>254</v>
      </c>
      <c r="C259" s="7" t="s">
        <v>1158</v>
      </c>
      <c r="D259" s="7" t="s">
        <v>1714</v>
      </c>
      <c r="E259" s="7" t="s">
        <v>441</v>
      </c>
      <c r="F259" s="5">
        <v>120415</v>
      </c>
      <c r="G259" s="5">
        <v>131755.07070277529</v>
      </c>
      <c r="H259" s="13">
        <v>9.4174900990535187E-2</v>
      </c>
    </row>
    <row r="260" spans="1:8" x14ac:dyDescent="0.25">
      <c r="A260" s="7" t="s">
        <v>1675</v>
      </c>
      <c r="B260" s="7">
        <v>4</v>
      </c>
      <c r="C260" s="7" t="s">
        <v>1150</v>
      </c>
      <c r="D260" s="7" t="s">
        <v>1663</v>
      </c>
      <c r="E260" s="7" t="s">
        <v>443</v>
      </c>
      <c r="F260" s="5">
        <v>69014</v>
      </c>
      <c r="G260" s="5">
        <v>61616.154810172855</v>
      </c>
      <c r="H260" s="13">
        <v>-0.10719339829349328</v>
      </c>
    </row>
    <row r="261" spans="1:8" x14ac:dyDescent="0.25">
      <c r="A261" s="7" t="s">
        <v>1244</v>
      </c>
      <c r="B261" s="7">
        <v>435</v>
      </c>
      <c r="C261" s="7" t="s">
        <v>1080</v>
      </c>
      <c r="D261" s="7" t="s">
        <v>1240</v>
      </c>
      <c r="E261" s="7" t="s">
        <v>445</v>
      </c>
      <c r="F261" s="5">
        <v>65419</v>
      </c>
      <c r="G261" s="5">
        <v>82456.942251751694</v>
      </c>
      <c r="H261" s="13">
        <v>0.26044333071052284</v>
      </c>
    </row>
    <row r="262" spans="1:8" x14ac:dyDescent="0.25">
      <c r="A262" s="7" t="s">
        <v>1540</v>
      </c>
      <c r="B262" s="7"/>
      <c r="C262" s="7" t="s">
        <v>1124</v>
      </c>
      <c r="D262" s="7" t="s">
        <v>1535</v>
      </c>
      <c r="E262" s="7" t="s">
        <v>447</v>
      </c>
      <c r="F262" s="5">
        <v>82775</v>
      </c>
      <c r="G262" s="5">
        <v>82576.208928922308</v>
      </c>
      <c r="H262" s="13">
        <v>-2.4015834621285695E-3</v>
      </c>
    </row>
    <row r="263" spans="1:8" x14ac:dyDescent="0.25">
      <c r="A263" s="7" t="s">
        <v>1382</v>
      </c>
      <c r="B263" s="7">
        <v>51</v>
      </c>
      <c r="C263" s="7" t="s">
        <v>1096</v>
      </c>
      <c r="D263" s="7" t="s">
        <v>1383</v>
      </c>
      <c r="E263" s="7" t="s">
        <v>451</v>
      </c>
      <c r="F263" s="5">
        <v>55934</v>
      </c>
      <c r="G263" s="5">
        <v>71654.833683675199</v>
      </c>
      <c r="H263" s="13">
        <v>0.28106042270667569</v>
      </c>
    </row>
    <row r="264" spans="1:8" x14ac:dyDescent="0.25">
      <c r="A264" s="7" t="s">
        <v>1384</v>
      </c>
      <c r="B264" s="7"/>
      <c r="C264" s="7" t="s">
        <v>1096</v>
      </c>
      <c r="D264" s="7" t="s">
        <v>1383</v>
      </c>
      <c r="E264" s="7" t="s">
        <v>453</v>
      </c>
      <c r="F264" s="5">
        <v>113682</v>
      </c>
      <c r="G264" s="5">
        <v>114905.65221067287</v>
      </c>
      <c r="H264" s="13">
        <v>1.0763816705132441E-2</v>
      </c>
    </row>
    <row r="265" spans="1:8" x14ac:dyDescent="0.25">
      <c r="A265" s="7" t="s">
        <v>1508</v>
      </c>
      <c r="B265" s="7">
        <v>161</v>
      </c>
      <c r="C265" s="7" t="s">
        <v>1118</v>
      </c>
      <c r="D265" s="7" t="s">
        <v>1498</v>
      </c>
      <c r="E265" s="7" t="s">
        <v>455</v>
      </c>
      <c r="F265" s="5">
        <v>209703</v>
      </c>
      <c r="G265" s="5">
        <v>229274.08137203907</v>
      </c>
      <c r="H265" s="13">
        <v>9.3327617497313206E-2</v>
      </c>
    </row>
    <row r="266" spans="1:8" x14ac:dyDescent="0.25">
      <c r="A266" s="7" t="s">
        <v>1406</v>
      </c>
      <c r="B266" s="7"/>
      <c r="C266" s="7" t="s">
        <v>1100</v>
      </c>
      <c r="D266" s="7" t="s">
        <v>1394</v>
      </c>
      <c r="E266" s="7" t="s">
        <v>457</v>
      </c>
      <c r="F266" s="5">
        <v>81926</v>
      </c>
      <c r="G266" s="5">
        <v>78091.890630862312</v>
      </c>
      <c r="H266" s="13">
        <v>-4.6799665175129852E-2</v>
      </c>
    </row>
    <row r="267" spans="1:8" x14ac:dyDescent="0.25">
      <c r="A267" s="7" t="s">
        <v>1440</v>
      </c>
      <c r="B267" s="7">
        <v>29</v>
      </c>
      <c r="C267" s="7" t="s">
        <v>1106</v>
      </c>
      <c r="D267" s="7" t="s">
        <v>1441</v>
      </c>
      <c r="E267" s="7" t="s">
        <v>459</v>
      </c>
      <c r="F267" s="5">
        <v>663508</v>
      </c>
      <c r="G267" s="5">
        <v>751916.70467818016</v>
      </c>
      <c r="H267" s="13">
        <v>0.13324436883681909</v>
      </c>
    </row>
    <row r="268" spans="1:8" x14ac:dyDescent="0.25">
      <c r="A268" s="7" t="s">
        <v>1541</v>
      </c>
      <c r="B268" s="7">
        <v>29</v>
      </c>
      <c r="C268" s="7" t="s">
        <v>1124</v>
      </c>
      <c r="D268" s="7" t="s">
        <v>1535</v>
      </c>
      <c r="E268" s="7" t="s">
        <v>459</v>
      </c>
      <c r="F268" s="5">
        <v>855909</v>
      </c>
      <c r="G268" s="5">
        <v>908821.46920466563</v>
      </c>
      <c r="H268" s="13">
        <v>6.1820204256136609E-2</v>
      </c>
    </row>
    <row r="269" spans="1:8" x14ac:dyDescent="0.25">
      <c r="A269" s="7" t="s">
        <v>1788</v>
      </c>
      <c r="B269" s="7">
        <v>188</v>
      </c>
      <c r="C269" s="7" t="s">
        <v>1168</v>
      </c>
      <c r="D269" s="7" t="s">
        <v>1786</v>
      </c>
      <c r="E269" s="7" t="s">
        <v>461</v>
      </c>
      <c r="F269" s="5">
        <v>210975</v>
      </c>
      <c r="G269" s="5">
        <v>258614.72650880064</v>
      </c>
      <c r="H269" s="13">
        <v>0.225807448791566</v>
      </c>
    </row>
    <row r="270" spans="1:8" x14ac:dyDescent="0.25">
      <c r="A270" s="7" t="s">
        <v>1407</v>
      </c>
      <c r="B270" s="7">
        <v>359</v>
      </c>
      <c r="C270" s="7" t="s">
        <v>1100</v>
      </c>
      <c r="D270" s="7" t="s">
        <v>1394</v>
      </c>
      <c r="E270" s="7" t="s">
        <v>463</v>
      </c>
      <c r="F270" s="5">
        <v>4</v>
      </c>
      <c r="G270" s="5">
        <v>0</v>
      </c>
      <c r="H270" s="13">
        <v>-1</v>
      </c>
    </row>
    <row r="271" spans="1:8" x14ac:dyDescent="0.25">
      <c r="A271" s="7" t="s">
        <v>1818</v>
      </c>
      <c r="B271" s="7">
        <v>241</v>
      </c>
      <c r="C271" s="7" t="s">
        <v>1172</v>
      </c>
      <c r="D271" s="7" t="s">
        <v>1811</v>
      </c>
      <c r="E271" s="7" t="s">
        <v>463</v>
      </c>
      <c r="F271" s="5">
        <v>124060</v>
      </c>
      <c r="G271" s="5">
        <v>127656.68751620465</v>
      </c>
      <c r="H271" s="13">
        <v>2.8991516332457272E-2</v>
      </c>
    </row>
    <row r="272" spans="1:8" x14ac:dyDescent="0.25">
      <c r="A272" s="7" t="s">
        <v>1741</v>
      </c>
      <c r="B272" s="7">
        <v>177</v>
      </c>
      <c r="C272" s="7" t="s">
        <v>1160</v>
      </c>
      <c r="D272" s="7" t="s">
        <v>1727</v>
      </c>
      <c r="E272" s="7" t="s">
        <v>465</v>
      </c>
      <c r="F272" s="5">
        <v>217630</v>
      </c>
      <c r="G272" s="5">
        <v>254237.35862219532</v>
      </c>
      <c r="H272" s="13">
        <v>0.16820915600880079</v>
      </c>
    </row>
    <row r="273" spans="1:8" x14ac:dyDescent="0.25">
      <c r="A273" s="7" t="s">
        <v>1720</v>
      </c>
      <c r="B273" s="7">
        <v>269</v>
      </c>
      <c r="C273" s="7" t="s">
        <v>1158</v>
      </c>
      <c r="D273" s="7" t="s">
        <v>1714</v>
      </c>
      <c r="E273" s="7" t="s">
        <v>467</v>
      </c>
      <c r="F273" s="5">
        <v>102428</v>
      </c>
      <c r="G273" s="5">
        <v>97342.855574899033</v>
      </c>
      <c r="H273" s="13">
        <v>-4.9646038437741312E-2</v>
      </c>
    </row>
    <row r="274" spans="1:8" x14ac:dyDescent="0.25">
      <c r="A274" s="7" t="s">
        <v>1776</v>
      </c>
      <c r="B274" s="7">
        <v>431</v>
      </c>
      <c r="C274" s="7" t="s">
        <v>1166</v>
      </c>
      <c r="D274" s="7" t="s">
        <v>1771</v>
      </c>
      <c r="E274" s="7" t="s">
        <v>467</v>
      </c>
      <c r="F274" s="5">
        <v>4143</v>
      </c>
      <c r="G274" s="5">
        <v>6978.3261010150118</v>
      </c>
      <c r="H274" s="13">
        <v>0.68436546005672505</v>
      </c>
    </row>
    <row r="275" spans="1:8" x14ac:dyDescent="0.25">
      <c r="A275" s="7" t="s">
        <v>1593</v>
      </c>
      <c r="B275" s="7">
        <v>424</v>
      </c>
      <c r="C275" s="7" t="s">
        <v>1138</v>
      </c>
      <c r="D275" s="7" t="s">
        <v>1585</v>
      </c>
      <c r="E275" s="7" t="s">
        <v>469</v>
      </c>
      <c r="F275" s="5">
        <v>57442</v>
      </c>
      <c r="G275" s="5">
        <v>57161.754553516577</v>
      </c>
      <c r="H275" s="13">
        <v>-4.8787550308732755E-3</v>
      </c>
    </row>
    <row r="276" spans="1:8" x14ac:dyDescent="0.25">
      <c r="A276" s="7" t="s">
        <v>1342</v>
      </c>
      <c r="B276" s="7">
        <v>43</v>
      </c>
      <c r="C276" s="7" t="s">
        <v>1092</v>
      </c>
      <c r="D276" s="7" t="s">
        <v>1335</v>
      </c>
      <c r="E276" s="7" t="s">
        <v>471</v>
      </c>
      <c r="F276" s="5">
        <v>314071</v>
      </c>
      <c r="G276" s="5">
        <v>404463.24866131949</v>
      </c>
      <c r="H276" s="13">
        <v>0.28780832570125703</v>
      </c>
    </row>
    <row r="277" spans="1:8" x14ac:dyDescent="0.25">
      <c r="A277" s="7" t="s">
        <v>1721</v>
      </c>
      <c r="B277" s="7">
        <v>78</v>
      </c>
      <c r="C277" s="7" t="s">
        <v>1158</v>
      </c>
      <c r="D277" s="7" t="s">
        <v>1714</v>
      </c>
      <c r="E277" s="7" t="s">
        <v>473</v>
      </c>
      <c r="F277" s="5">
        <v>558696</v>
      </c>
      <c r="G277" s="5">
        <v>625636.66978576232</v>
      </c>
      <c r="H277" s="13">
        <v>0.11981591023698455</v>
      </c>
    </row>
    <row r="278" spans="1:8" x14ac:dyDescent="0.25">
      <c r="A278" s="7" t="s">
        <v>1423</v>
      </c>
      <c r="B278" s="7">
        <v>365</v>
      </c>
      <c r="C278" s="7" t="s">
        <v>1102</v>
      </c>
      <c r="D278" s="7" t="s">
        <v>1414</v>
      </c>
      <c r="E278" s="7" t="s">
        <v>475</v>
      </c>
      <c r="F278" s="5">
        <v>62182</v>
      </c>
      <c r="G278" s="5">
        <v>62824.417479408155</v>
      </c>
      <c r="H278" s="13">
        <v>1.0331245045321081E-2</v>
      </c>
    </row>
    <row r="279" spans="1:8" x14ac:dyDescent="0.25">
      <c r="A279" s="7" t="s">
        <v>1523</v>
      </c>
      <c r="B279" s="7"/>
      <c r="C279" s="7" t="s">
        <v>1120</v>
      </c>
      <c r="D279" s="7" t="s">
        <v>1520</v>
      </c>
      <c r="E279" s="7" t="s">
        <v>477</v>
      </c>
      <c r="F279" s="5">
        <v>5358</v>
      </c>
      <c r="G279" s="5">
        <v>5119.7120861796675</v>
      </c>
      <c r="H279" s="13">
        <v>-4.4473294852618979E-2</v>
      </c>
    </row>
    <row r="280" spans="1:8" x14ac:dyDescent="0.25">
      <c r="A280" s="7" t="s">
        <v>1819</v>
      </c>
      <c r="B280" s="7">
        <v>285</v>
      </c>
      <c r="C280" s="7" t="s">
        <v>1172</v>
      </c>
      <c r="D280" s="7" t="s">
        <v>1811</v>
      </c>
      <c r="E280" s="7" t="s">
        <v>477</v>
      </c>
      <c r="F280" s="5">
        <v>95510</v>
      </c>
      <c r="G280" s="5">
        <v>99697.750858841435</v>
      </c>
      <c r="H280" s="13">
        <v>4.3846203107961834E-2</v>
      </c>
    </row>
    <row r="281" spans="1:8" x14ac:dyDescent="0.25">
      <c r="A281" s="7" t="s">
        <v>1343</v>
      </c>
      <c r="B281" s="7">
        <v>165</v>
      </c>
      <c r="C281" s="7" t="s">
        <v>1092</v>
      </c>
      <c r="D281" s="7" t="s">
        <v>1335</v>
      </c>
      <c r="E281" s="7" t="s">
        <v>479</v>
      </c>
      <c r="F281" s="5">
        <v>112991</v>
      </c>
      <c r="G281" s="5">
        <v>146046.62532907142</v>
      </c>
      <c r="H281" s="13">
        <v>0.29255095829819566</v>
      </c>
    </row>
    <row r="282" spans="1:8" x14ac:dyDescent="0.25">
      <c r="A282" s="7" t="s">
        <v>1424</v>
      </c>
      <c r="B282" s="7">
        <v>212</v>
      </c>
      <c r="C282" s="7" t="s">
        <v>1102</v>
      </c>
      <c r="D282" s="7" t="s">
        <v>1414</v>
      </c>
      <c r="E282" s="7" t="s">
        <v>481</v>
      </c>
      <c r="F282" s="5">
        <v>147725</v>
      </c>
      <c r="G282" s="5">
        <v>169506.51099063669</v>
      </c>
      <c r="H282" s="13">
        <v>0.14744634280342991</v>
      </c>
    </row>
    <row r="283" spans="1:8" x14ac:dyDescent="0.25">
      <c r="A283" s="7" t="s">
        <v>1462</v>
      </c>
      <c r="B283" s="7">
        <v>204</v>
      </c>
      <c r="C283" s="7" t="s">
        <v>1110</v>
      </c>
      <c r="D283" s="7" t="s">
        <v>1458</v>
      </c>
      <c r="E283" s="7" t="s">
        <v>483</v>
      </c>
      <c r="F283" s="5">
        <v>252720</v>
      </c>
      <c r="G283" s="5">
        <v>289351.58918111958</v>
      </c>
      <c r="H283" s="13">
        <v>0.14494930825071056</v>
      </c>
    </row>
    <row r="284" spans="1:8" x14ac:dyDescent="0.25">
      <c r="A284" s="7" t="s">
        <v>1317</v>
      </c>
      <c r="B284" s="7">
        <v>379</v>
      </c>
      <c r="C284" s="7" t="s">
        <v>1084</v>
      </c>
      <c r="D284" s="7" t="s">
        <v>1311</v>
      </c>
      <c r="E284" s="7" t="s">
        <v>485</v>
      </c>
      <c r="F284" s="5">
        <v>79407</v>
      </c>
      <c r="G284" s="5">
        <v>102187.60834363806</v>
      </c>
      <c r="H284" s="13">
        <v>0.28688413293082549</v>
      </c>
    </row>
    <row r="285" spans="1:8" x14ac:dyDescent="0.25">
      <c r="A285" s="7" t="s">
        <v>1463</v>
      </c>
      <c r="B285" s="7">
        <v>367</v>
      </c>
      <c r="C285" s="7" t="s">
        <v>1110</v>
      </c>
      <c r="D285" s="7" t="s">
        <v>1458</v>
      </c>
      <c r="E285" s="7" t="s">
        <v>487</v>
      </c>
      <c r="F285" s="5">
        <v>143440</v>
      </c>
      <c r="G285" s="5">
        <v>152133.49545121475</v>
      </c>
      <c r="H285" s="13">
        <v>6.0607190819957836E-2</v>
      </c>
    </row>
    <row r="286" spans="1:8" x14ac:dyDescent="0.25">
      <c r="A286" s="7" t="s">
        <v>1233</v>
      </c>
      <c r="B286" s="7"/>
      <c r="C286" s="7" t="s">
        <v>1078</v>
      </c>
      <c r="D286" s="7" t="s">
        <v>1230</v>
      </c>
      <c r="E286" s="7" t="s">
        <v>489</v>
      </c>
      <c r="F286" s="5">
        <v>53427</v>
      </c>
      <c r="G286" s="5">
        <v>57526.813361531284</v>
      </c>
      <c r="H286" s="13">
        <v>7.6736731643762213E-2</v>
      </c>
    </row>
    <row r="287" spans="1:8" x14ac:dyDescent="0.25">
      <c r="A287" s="7" t="s">
        <v>1742</v>
      </c>
      <c r="B287" s="7">
        <v>329</v>
      </c>
      <c r="C287" s="7" t="s">
        <v>1160</v>
      </c>
      <c r="D287" s="7" t="s">
        <v>1727</v>
      </c>
      <c r="E287" s="7" t="s">
        <v>491</v>
      </c>
      <c r="F287" s="5">
        <v>74830</v>
      </c>
      <c r="G287" s="5">
        <v>77402.781788425491</v>
      </c>
      <c r="H287" s="13">
        <v>3.4381689007423374E-2</v>
      </c>
    </row>
    <row r="288" spans="1:8" x14ac:dyDescent="0.25">
      <c r="A288" s="7" t="s">
        <v>1309</v>
      </c>
      <c r="B288" s="7">
        <v>601</v>
      </c>
      <c r="C288" s="7" t="s">
        <v>1082</v>
      </c>
      <c r="D288" s="7" t="s">
        <v>1250</v>
      </c>
      <c r="E288" s="7" t="s">
        <v>873</v>
      </c>
      <c r="F288" s="5">
        <v>145000</v>
      </c>
      <c r="G288" s="5">
        <v>145000</v>
      </c>
      <c r="H288" s="13">
        <v>0</v>
      </c>
    </row>
    <row r="289" spans="1:8" x14ac:dyDescent="0.25">
      <c r="A289" s="7" t="s">
        <v>1559</v>
      </c>
      <c r="B289" s="7">
        <v>601</v>
      </c>
      <c r="C289" s="7" t="s">
        <v>1130</v>
      </c>
      <c r="D289" s="7" t="s">
        <v>1556</v>
      </c>
      <c r="E289" s="7" t="s">
        <v>873</v>
      </c>
      <c r="F289" s="5">
        <v>65000</v>
      </c>
      <c r="G289" s="5">
        <v>65000</v>
      </c>
      <c r="H289" s="13">
        <v>0</v>
      </c>
    </row>
    <row r="290" spans="1:8" x14ac:dyDescent="0.25">
      <c r="A290" s="7" t="s">
        <v>1344</v>
      </c>
      <c r="B290" s="7">
        <v>445</v>
      </c>
      <c r="C290" s="7" t="s">
        <v>1092</v>
      </c>
      <c r="D290" s="7" t="s">
        <v>1335</v>
      </c>
      <c r="E290" s="7" t="s">
        <v>493</v>
      </c>
      <c r="F290" s="5">
        <v>262596</v>
      </c>
      <c r="G290" s="5">
        <v>303126.32953301078</v>
      </c>
      <c r="H290" s="13">
        <v>0.15434480926217756</v>
      </c>
    </row>
    <row r="291" spans="1:8" x14ac:dyDescent="0.25">
      <c r="A291" s="7" t="s">
        <v>1832</v>
      </c>
      <c r="B291" s="7" t="s">
        <v>494</v>
      </c>
      <c r="C291" s="7" t="s">
        <v>1076</v>
      </c>
      <c r="D291" s="7" t="s">
        <v>1227</v>
      </c>
      <c r="E291" s="7" t="s">
        <v>1833</v>
      </c>
      <c r="F291" s="5" t="s">
        <v>1050</v>
      </c>
      <c r="G291" s="5">
        <v>66499.267559677275</v>
      </c>
      <c r="H291" s="13" t="s">
        <v>2028</v>
      </c>
    </row>
    <row r="292" spans="1:8" x14ac:dyDescent="0.25">
      <c r="A292" s="7" t="s">
        <v>1676</v>
      </c>
      <c r="B292" s="7">
        <v>22</v>
      </c>
      <c r="C292" s="7" t="s">
        <v>1150</v>
      </c>
      <c r="D292" s="7" t="s">
        <v>1663</v>
      </c>
      <c r="E292" s="7" t="s">
        <v>497</v>
      </c>
      <c r="F292" s="5">
        <v>402004</v>
      </c>
      <c r="G292" s="5">
        <v>434422.4908589634</v>
      </c>
      <c r="H292" s="13">
        <v>8.064220967692709E-2</v>
      </c>
    </row>
    <row r="293" spans="1:8" x14ac:dyDescent="0.25">
      <c r="A293" s="7" t="s">
        <v>1266</v>
      </c>
      <c r="B293" s="7">
        <v>303</v>
      </c>
      <c r="C293" s="7" t="s">
        <v>1082</v>
      </c>
      <c r="D293" s="7" t="s">
        <v>1250</v>
      </c>
      <c r="E293" s="7" t="s">
        <v>499</v>
      </c>
      <c r="F293" s="5">
        <v>341219</v>
      </c>
      <c r="G293" s="5">
        <v>359278.94340729812</v>
      </c>
      <c r="H293" s="13">
        <v>5.2927719169501473E-2</v>
      </c>
    </row>
    <row r="294" spans="1:8" x14ac:dyDescent="0.25">
      <c r="A294" s="7" t="s">
        <v>1509</v>
      </c>
      <c r="B294" s="7">
        <v>104</v>
      </c>
      <c r="C294" s="7" t="s">
        <v>1118</v>
      </c>
      <c r="D294" s="7" t="s">
        <v>1498</v>
      </c>
      <c r="E294" s="7" t="s">
        <v>501</v>
      </c>
      <c r="F294" s="5">
        <v>313532</v>
      </c>
      <c r="G294" s="5">
        <v>329377.82545740623</v>
      </c>
      <c r="H294" s="13">
        <v>5.0539739029528824E-2</v>
      </c>
    </row>
    <row r="295" spans="1:8" x14ac:dyDescent="0.25">
      <c r="A295" s="7" t="s">
        <v>1743</v>
      </c>
      <c r="B295" s="7">
        <v>172</v>
      </c>
      <c r="C295" s="7" t="s">
        <v>1160</v>
      </c>
      <c r="D295" s="7" t="s">
        <v>1727</v>
      </c>
      <c r="E295" s="7" t="s">
        <v>503</v>
      </c>
      <c r="F295" s="5">
        <v>235730</v>
      </c>
      <c r="G295" s="5">
        <v>273845.45121895254</v>
      </c>
      <c r="H295" s="13">
        <v>0.16169113485323269</v>
      </c>
    </row>
    <row r="296" spans="1:8" x14ac:dyDescent="0.25">
      <c r="A296" s="7" t="s">
        <v>1581</v>
      </c>
      <c r="B296" s="7">
        <v>425</v>
      </c>
      <c r="C296" s="7" t="s">
        <v>1136</v>
      </c>
      <c r="D296" s="7" t="s">
        <v>1578</v>
      </c>
      <c r="E296" s="7" t="s">
        <v>505</v>
      </c>
      <c r="F296" s="5">
        <v>128600</v>
      </c>
      <c r="G296" s="5">
        <v>145900.37961859451</v>
      </c>
      <c r="H296" s="13">
        <v>0.13452861289731347</v>
      </c>
    </row>
    <row r="297" spans="1:8" x14ac:dyDescent="0.25">
      <c r="A297" s="7" t="s">
        <v>1557</v>
      </c>
      <c r="B297" s="7">
        <v>31</v>
      </c>
      <c r="C297" s="7" t="s">
        <v>1130</v>
      </c>
      <c r="D297" s="7" t="s">
        <v>1556</v>
      </c>
      <c r="E297" s="7" t="s">
        <v>507</v>
      </c>
      <c r="F297" s="5">
        <v>1886011</v>
      </c>
      <c r="G297" s="5">
        <v>2186206.6744631045</v>
      </c>
      <c r="H297" s="13">
        <v>0.15916963075141369</v>
      </c>
    </row>
    <row r="298" spans="1:8" x14ac:dyDescent="0.25">
      <c r="A298" s="7" t="s">
        <v>1442</v>
      </c>
      <c r="B298" s="7">
        <v>311</v>
      </c>
      <c r="C298" s="7" t="s">
        <v>1106</v>
      </c>
      <c r="D298" s="7" t="s">
        <v>1441</v>
      </c>
      <c r="E298" s="7" t="s">
        <v>509</v>
      </c>
      <c r="F298" s="5">
        <v>88053</v>
      </c>
      <c r="G298" s="5">
        <v>100281.66064364208</v>
      </c>
      <c r="H298" s="13">
        <v>0.13887841008985594</v>
      </c>
    </row>
    <row r="299" spans="1:8" x14ac:dyDescent="0.25">
      <c r="A299" s="7" t="s">
        <v>1647</v>
      </c>
      <c r="B299" s="7">
        <v>287</v>
      </c>
      <c r="C299" s="7" t="s">
        <v>1146</v>
      </c>
      <c r="D299" s="7" t="s">
        <v>1646</v>
      </c>
      <c r="E299" s="7" t="s">
        <v>511</v>
      </c>
      <c r="F299" s="5">
        <v>94457</v>
      </c>
      <c r="G299" s="5">
        <v>88094.800087424024</v>
      </c>
      <c r="H299" s="13">
        <v>-6.735551534111793E-2</v>
      </c>
    </row>
    <row r="300" spans="1:8" x14ac:dyDescent="0.25">
      <c r="A300" s="7" t="s">
        <v>1677</v>
      </c>
      <c r="B300" s="7">
        <v>328</v>
      </c>
      <c r="C300" s="7" t="s">
        <v>1150</v>
      </c>
      <c r="D300" s="7" t="s">
        <v>1663</v>
      </c>
      <c r="E300" s="7" t="s">
        <v>513</v>
      </c>
      <c r="F300" s="5">
        <v>77086</v>
      </c>
      <c r="G300" s="5">
        <v>82630.336504909894</v>
      </c>
      <c r="H300" s="13">
        <v>7.1924039448277174E-2</v>
      </c>
    </row>
    <row r="301" spans="1:8" x14ac:dyDescent="0.25">
      <c r="A301" s="7" t="s">
        <v>1542</v>
      </c>
      <c r="B301" s="7">
        <v>412</v>
      </c>
      <c r="C301" s="7" t="s">
        <v>1124</v>
      </c>
      <c r="D301" s="7" t="s">
        <v>1535</v>
      </c>
      <c r="E301" s="7" t="s">
        <v>517</v>
      </c>
      <c r="F301" s="5">
        <v>85081</v>
      </c>
      <c r="G301" s="5">
        <v>92888.72064226873</v>
      </c>
      <c r="H301" s="13">
        <v>9.1768087378718291E-2</v>
      </c>
    </row>
    <row r="302" spans="1:8" x14ac:dyDescent="0.25">
      <c r="A302" s="7" t="s">
        <v>1345</v>
      </c>
      <c r="B302" s="7">
        <v>151</v>
      </c>
      <c r="C302" s="7" t="s">
        <v>1092</v>
      </c>
      <c r="D302" s="7" t="s">
        <v>1335</v>
      </c>
      <c r="E302" s="7" t="s">
        <v>515</v>
      </c>
      <c r="F302" s="5">
        <v>131337</v>
      </c>
      <c r="G302" s="5">
        <v>150899.96017018071</v>
      </c>
      <c r="H302" s="13">
        <v>0.14895239094985199</v>
      </c>
    </row>
    <row r="303" spans="1:8" x14ac:dyDescent="0.25">
      <c r="A303" s="7" t="s">
        <v>1490</v>
      </c>
      <c r="B303" s="7">
        <v>234</v>
      </c>
      <c r="C303" s="7" t="s">
        <v>1116</v>
      </c>
      <c r="D303" s="7" t="s">
        <v>1488</v>
      </c>
      <c r="E303" s="7" t="s">
        <v>519</v>
      </c>
      <c r="F303" s="5">
        <v>116960</v>
      </c>
      <c r="G303" s="5">
        <v>123670.22832979246</v>
      </c>
      <c r="H303" s="13">
        <v>5.7371993243779569E-2</v>
      </c>
    </row>
    <row r="304" spans="1:8" x14ac:dyDescent="0.25">
      <c r="A304" s="7" t="s">
        <v>1390</v>
      </c>
      <c r="B304" s="7">
        <v>449</v>
      </c>
      <c r="C304" s="7" t="s">
        <v>1098</v>
      </c>
      <c r="D304" s="7" t="s">
        <v>1387</v>
      </c>
      <c r="E304" s="7" t="s">
        <v>521</v>
      </c>
      <c r="F304" s="5">
        <v>31740</v>
      </c>
      <c r="G304" s="5">
        <v>33273.278180566376</v>
      </c>
      <c r="H304" s="13">
        <v>4.8307441101650167E-2</v>
      </c>
    </row>
    <row r="305" spans="1:8" x14ac:dyDescent="0.25">
      <c r="A305" s="7" t="s">
        <v>1789</v>
      </c>
      <c r="B305" s="7">
        <v>449</v>
      </c>
      <c r="C305" s="7" t="s">
        <v>1168</v>
      </c>
      <c r="D305" s="7" t="s">
        <v>1786</v>
      </c>
      <c r="E305" s="7" t="s">
        <v>521</v>
      </c>
      <c r="F305" s="5">
        <v>20184</v>
      </c>
      <c r="G305" s="5">
        <v>22061.20480145247</v>
      </c>
      <c r="H305" s="13">
        <v>9.3004597773110875E-2</v>
      </c>
    </row>
    <row r="306" spans="1:8" x14ac:dyDescent="0.25">
      <c r="A306" s="7" t="s">
        <v>1472</v>
      </c>
      <c r="B306" s="7">
        <v>447</v>
      </c>
      <c r="C306" s="7" t="s">
        <v>1112</v>
      </c>
      <c r="D306" s="7" t="s">
        <v>1470</v>
      </c>
      <c r="E306" s="7" t="s">
        <v>523</v>
      </c>
      <c r="F306" s="5">
        <v>59397</v>
      </c>
      <c r="G306" s="5">
        <v>55902.185427999386</v>
      </c>
      <c r="H306" s="13">
        <v>-5.8838233782861328E-2</v>
      </c>
    </row>
    <row r="307" spans="1:8" x14ac:dyDescent="0.25">
      <c r="A307" s="7" t="s">
        <v>1481</v>
      </c>
      <c r="B307" s="7">
        <v>4</v>
      </c>
      <c r="C307" s="7" t="s">
        <v>1114</v>
      </c>
      <c r="D307" s="7" t="s">
        <v>1476</v>
      </c>
      <c r="E307" s="7" t="s">
        <v>527</v>
      </c>
      <c r="F307" s="5">
        <v>58875</v>
      </c>
      <c r="G307" s="5">
        <v>69231.473796563252</v>
      </c>
      <c r="H307" s="13">
        <v>0.17590613667198729</v>
      </c>
    </row>
    <row r="308" spans="1:8" x14ac:dyDescent="0.25">
      <c r="A308" s="7" t="s">
        <v>1454</v>
      </c>
      <c r="B308" s="7">
        <v>44</v>
      </c>
      <c r="C308" s="7" t="s">
        <v>1108</v>
      </c>
      <c r="D308" s="7" t="s">
        <v>1448</v>
      </c>
      <c r="E308" s="7" t="s">
        <v>525</v>
      </c>
      <c r="F308" s="5">
        <v>290263</v>
      </c>
      <c r="G308" s="5">
        <v>330755.1969546437</v>
      </c>
      <c r="H308" s="13">
        <v>0.13950175170326118</v>
      </c>
    </row>
    <row r="309" spans="1:8" x14ac:dyDescent="0.25">
      <c r="A309" s="7" t="s">
        <v>1634</v>
      </c>
      <c r="B309" s="7">
        <v>325</v>
      </c>
      <c r="C309" s="7" t="s">
        <v>1144</v>
      </c>
      <c r="D309" s="7" t="s">
        <v>1627</v>
      </c>
      <c r="E309" s="7" t="s">
        <v>529</v>
      </c>
      <c r="F309" s="5">
        <v>72852</v>
      </c>
      <c r="G309" s="5">
        <v>69211.775750603003</v>
      </c>
      <c r="H309" s="13">
        <v>-4.9967389356462374E-2</v>
      </c>
    </row>
    <row r="310" spans="1:8" x14ac:dyDescent="0.25">
      <c r="A310" s="7" t="s">
        <v>1552</v>
      </c>
      <c r="B310" s="7"/>
      <c r="C310" s="7" t="s">
        <v>1128</v>
      </c>
      <c r="D310" s="7" t="s">
        <v>1551</v>
      </c>
      <c r="E310" s="7" t="s">
        <v>531</v>
      </c>
      <c r="F310" s="5">
        <v>258719</v>
      </c>
      <c r="G310" s="5">
        <v>294461.2001137592</v>
      </c>
      <c r="H310" s="13">
        <v>0.13815065810303534</v>
      </c>
    </row>
    <row r="311" spans="1:8" x14ac:dyDescent="0.25">
      <c r="A311" s="7" t="s">
        <v>1245</v>
      </c>
      <c r="B311" s="7">
        <v>88</v>
      </c>
      <c r="C311" s="7" t="s">
        <v>1080</v>
      </c>
      <c r="D311" s="7" t="s">
        <v>1240</v>
      </c>
      <c r="E311" s="7" t="s">
        <v>533</v>
      </c>
      <c r="F311" s="5">
        <v>431388</v>
      </c>
      <c r="G311" s="5">
        <v>474717.49242727045</v>
      </c>
      <c r="H311" s="13">
        <v>0.10044204388455509</v>
      </c>
    </row>
    <row r="312" spans="1:8" x14ac:dyDescent="0.25">
      <c r="A312" s="7" t="s">
        <v>1267</v>
      </c>
      <c r="B312" s="7">
        <v>410</v>
      </c>
      <c r="C312" s="7" t="s">
        <v>1082</v>
      </c>
      <c r="D312" s="7" t="s">
        <v>1250</v>
      </c>
      <c r="E312" s="7" t="s">
        <v>535</v>
      </c>
      <c r="F312" s="5">
        <v>81624</v>
      </c>
      <c r="G312" s="5">
        <v>94236.742639023258</v>
      </c>
      <c r="H312" s="13">
        <v>0.15452247671056624</v>
      </c>
    </row>
    <row r="313" spans="1:8" x14ac:dyDescent="0.25">
      <c r="A313" s="7" t="s">
        <v>1268</v>
      </c>
      <c r="B313" s="7">
        <v>2</v>
      </c>
      <c r="C313" s="7" t="s">
        <v>1082</v>
      </c>
      <c r="D313" s="7" t="s">
        <v>1250</v>
      </c>
      <c r="E313" s="7" t="s">
        <v>537</v>
      </c>
      <c r="F313" s="5">
        <v>68738</v>
      </c>
      <c r="G313" s="5">
        <v>72226.269425510211</v>
      </c>
      <c r="H313" s="13">
        <v>5.0747322085457978E-2</v>
      </c>
    </row>
    <row r="314" spans="1:8" x14ac:dyDescent="0.25">
      <c r="A314" s="7" t="s">
        <v>1762</v>
      </c>
      <c r="B314" s="7">
        <v>318</v>
      </c>
      <c r="C314" s="7" t="s">
        <v>1162</v>
      </c>
      <c r="D314" s="7" t="s">
        <v>1763</v>
      </c>
      <c r="E314" s="7" t="s">
        <v>539</v>
      </c>
      <c r="F314" s="5">
        <v>94983</v>
      </c>
      <c r="G314" s="5">
        <v>108984.48066099496</v>
      </c>
      <c r="H314" s="13">
        <v>0.14741038565843317</v>
      </c>
    </row>
    <row r="315" spans="1:8" x14ac:dyDescent="0.25">
      <c r="A315" s="7" t="s">
        <v>1269</v>
      </c>
      <c r="B315" s="7">
        <v>395</v>
      </c>
      <c r="C315" s="7" t="s">
        <v>1082</v>
      </c>
      <c r="D315" s="7" t="s">
        <v>1250</v>
      </c>
      <c r="E315" s="7" t="s">
        <v>541</v>
      </c>
      <c r="F315" s="5">
        <v>51509</v>
      </c>
      <c r="G315" s="5">
        <v>56565.63708190895</v>
      </c>
      <c r="H315" s="13">
        <v>9.81699718866402E-2</v>
      </c>
    </row>
    <row r="316" spans="1:8" x14ac:dyDescent="0.25">
      <c r="A316" s="7" t="s">
        <v>1318</v>
      </c>
      <c r="B316" s="7">
        <v>330</v>
      </c>
      <c r="C316" s="7" t="s">
        <v>1084</v>
      </c>
      <c r="D316" s="7" t="s">
        <v>1311</v>
      </c>
      <c r="E316" s="7" t="s">
        <v>543</v>
      </c>
      <c r="F316" s="5">
        <v>90897</v>
      </c>
      <c r="G316" s="5">
        <v>105908.06948360649</v>
      </c>
      <c r="H316" s="13">
        <v>0.16514372843555336</v>
      </c>
    </row>
    <row r="317" spans="1:8" x14ac:dyDescent="0.25">
      <c r="A317" s="7" t="s">
        <v>1744</v>
      </c>
      <c r="B317" s="7">
        <v>315</v>
      </c>
      <c r="C317" s="7" t="s">
        <v>1160</v>
      </c>
      <c r="D317" s="7" t="s">
        <v>1727</v>
      </c>
      <c r="E317" s="7" t="s">
        <v>545</v>
      </c>
      <c r="F317" s="5">
        <v>98884</v>
      </c>
      <c r="G317" s="5">
        <v>104739.72309255143</v>
      </c>
      <c r="H317" s="13">
        <v>5.9218104977058275E-2</v>
      </c>
    </row>
    <row r="318" spans="1:8" x14ac:dyDescent="0.25">
      <c r="A318" s="7" t="s">
        <v>1657</v>
      </c>
      <c r="B318" s="7"/>
      <c r="C318" s="7" t="s">
        <v>1148</v>
      </c>
      <c r="D318" s="7" t="s">
        <v>1652</v>
      </c>
      <c r="E318" s="7" t="s">
        <v>547</v>
      </c>
      <c r="F318" s="5">
        <v>2354</v>
      </c>
      <c r="G318" s="5">
        <v>2018.0081133106389</v>
      </c>
      <c r="H318" s="13">
        <v>-0.14273232229794439</v>
      </c>
    </row>
    <row r="319" spans="1:8" x14ac:dyDescent="0.25">
      <c r="A319" s="7" t="s">
        <v>1790</v>
      </c>
      <c r="B319" s="7">
        <v>378</v>
      </c>
      <c r="C319" s="7" t="s">
        <v>1168</v>
      </c>
      <c r="D319" s="7" t="s">
        <v>1786</v>
      </c>
      <c r="E319" s="7" t="s">
        <v>547</v>
      </c>
      <c r="F319" s="5">
        <v>61598</v>
      </c>
      <c r="G319" s="5">
        <v>62080.421144543201</v>
      </c>
      <c r="H319" s="13">
        <v>7.831766364869007E-3</v>
      </c>
    </row>
    <row r="320" spans="1:8" x14ac:dyDescent="0.25">
      <c r="A320" s="7" t="s">
        <v>1635</v>
      </c>
      <c r="B320" s="7">
        <v>157</v>
      </c>
      <c r="C320" s="7" t="s">
        <v>1144</v>
      </c>
      <c r="D320" s="7" t="s">
        <v>1627</v>
      </c>
      <c r="E320" s="7" t="s">
        <v>549</v>
      </c>
      <c r="F320" s="5">
        <v>180956</v>
      </c>
      <c r="G320" s="5">
        <v>181230.229729018</v>
      </c>
      <c r="H320" s="13">
        <v>1.515449772419812E-3</v>
      </c>
    </row>
    <row r="321" spans="1:8" x14ac:dyDescent="0.25">
      <c r="A321" s="7" t="s">
        <v>1270</v>
      </c>
      <c r="B321" s="7">
        <v>439</v>
      </c>
      <c r="C321" s="7" t="s">
        <v>1082</v>
      </c>
      <c r="D321" s="7" t="s">
        <v>1250</v>
      </c>
      <c r="E321" s="7" t="s">
        <v>551</v>
      </c>
      <c r="F321" s="5">
        <v>12150996</v>
      </c>
      <c r="G321" s="5">
        <v>12953436.380905949</v>
      </c>
      <c r="H321" s="13">
        <v>6.6039062222220182E-2</v>
      </c>
    </row>
    <row r="322" spans="1:8" x14ac:dyDescent="0.25">
      <c r="A322" s="7" t="s">
        <v>1582</v>
      </c>
      <c r="B322" s="7">
        <v>253</v>
      </c>
      <c r="C322" s="7" t="s">
        <v>1136</v>
      </c>
      <c r="D322" s="7" t="s">
        <v>1578</v>
      </c>
      <c r="E322" s="7" t="s">
        <v>553</v>
      </c>
      <c r="F322" s="5">
        <v>63758</v>
      </c>
      <c r="G322" s="5">
        <v>63984.50508385773</v>
      </c>
      <c r="H322" s="13">
        <v>3.5525751099113822E-3</v>
      </c>
    </row>
    <row r="323" spans="1:8" x14ac:dyDescent="0.25">
      <c r="A323" s="7" t="s">
        <v>1425</v>
      </c>
      <c r="B323" s="7">
        <v>44</v>
      </c>
      <c r="C323" s="7" t="s">
        <v>1102</v>
      </c>
      <c r="D323" s="7" t="s">
        <v>1414</v>
      </c>
      <c r="E323" s="7" t="s">
        <v>555</v>
      </c>
      <c r="F323" s="5">
        <v>140180</v>
      </c>
      <c r="G323" s="5">
        <v>150754.48516968978</v>
      </c>
      <c r="H323" s="13">
        <v>7.5435049006204749E-2</v>
      </c>
    </row>
    <row r="324" spans="1:8" x14ac:dyDescent="0.25">
      <c r="A324" s="7" t="s">
        <v>1455</v>
      </c>
      <c r="B324" s="7">
        <v>348</v>
      </c>
      <c r="C324" s="7" t="s">
        <v>1108</v>
      </c>
      <c r="D324" s="7" t="s">
        <v>1448</v>
      </c>
      <c r="E324" s="7" t="s">
        <v>555</v>
      </c>
      <c r="F324" s="5">
        <v>832366</v>
      </c>
      <c r="G324" s="5">
        <v>892263.40415953402</v>
      </c>
      <c r="H324" s="13">
        <v>7.1960416643080116E-2</v>
      </c>
    </row>
    <row r="325" spans="1:8" x14ac:dyDescent="0.25">
      <c r="A325" s="7" t="s">
        <v>1745</v>
      </c>
      <c r="B325" s="7">
        <v>149</v>
      </c>
      <c r="C325" s="7" t="s">
        <v>1160</v>
      </c>
      <c r="D325" s="7" t="s">
        <v>1727</v>
      </c>
      <c r="E325" s="7" t="s">
        <v>557</v>
      </c>
      <c r="F325" s="5">
        <v>237356</v>
      </c>
      <c r="G325" s="5">
        <v>267991.92771236569</v>
      </c>
      <c r="H325" s="13">
        <v>0.12907163801364066</v>
      </c>
    </row>
    <row r="326" spans="1:8" x14ac:dyDescent="0.25">
      <c r="A326" s="7" t="s">
        <v>1777</v>
      </c>
      <c r="B326" s="7">
        <v>269</v>
      </c>
      <c r="C326" s="7" t="s">
        <v>1166</v>
      </c>
      <c r="D326" s="7" t="s">
        <v>1771</v>
      </c>
      <c r="E326" s="7" t="s">
        <v>559</v>
      </c>
      <c r="F326" s="5">
        <v>116636</v>
      </c>
      <c r="G326" s="5">
        <v>132436.2509753443</v>
      </c>
      <c r="H326" s="13">
        <v>0.13546633093851213</v>
      </c>
    </row>
    <row r="327" spans="1:8" x14ac:dyDescent="0.25">
      <c r="A327" s="7" t="s">
        <v>1377</v>
      </c>
      <c r="B327" s="7">
        <v>448</v>
      </c>
      <c r="C327" s="7" t="s">
        <v>1094</v>
      </c>
      <c r="D327" s="7" t="s">
        <v>1366</v>
      </c>
      <c r="E327" s="7" t="s">
        <v>565</v>
      </c>
      <c r="F327" s="5">
        <v>137570</v>
      </c>
      <c r="G327" s="5">
        <v>139086.1679723062</v>
      </c>
      <c r="H327" s="13">
        <v>1.1021065438003904E-2</v>
      </c>
    </row>
    <row r="328" spans="1:8" x14ac:dyDescent="0.25">
      <c r="A328" s="7" t="s">
        <v>1271</v>
      </c>
      <c r="B328" s="7">
        <v>243</v>
      </c>
      <c r="C328" s="7" t="s">
        <v>1082</v>
      </c>
      <c r="D328" s="7" t="s">
        <v>1250</v>
      </c>
      <c r="E328" s="7" t="s">
        <v>567</v>
      </c>
      <c r="F328" s="5">
        <v>78413</v>
      </c>
      <c r="G328" s="5">
        <v>88844.108039069702</v>
      </c>
      <c r="H328" s="13">
        <v>0.13302778925777234</v>
      </c>
    </row>
    <row r="329" spans="1:8" x14ac:dyDescent="0.25">
      <c r="A329" s="7" t="s">
        <v>1820</v>
      </c>
      <c r="B329" s="7"/>
      <c r="C329" s="7" t="s">
        <v>1172</v>
      </c>
      <c r="D329" s="7" t="s">
        <v>1811</v>
      </c>
      <c r="E329" s="7" t="s">
        <v>569</v>
      </c>
      <c r="F329" s="5">
        <v>401661</v>
      </c>
      <c r="G329" s="5">
        <v>465705.01197850541</v>
      </c>
      <c r="H329" s="13">
        <v>0.15944792244829697</v>
      </c>
    </row>
    <row r="330" spans="1:8" x14ac:dyDescent="0.25">
      <c r="A330" s="7" t="s">
        <v>1563</v>
      </c>
      <c r="B330" s="7">
        <v>196</v>
      </c>
      <c r="C330" s="7" t="s">
        <v>1132</v>
      </c>
      <c r="D330" s="7" t="s">
        <v>1561</v>
      </c>
      <c r="E330" s="7" t="s">
        <v>571</v>
      </c>
      <c r="F330" s="5">
        <v>158377</v>
      </c>
      <c r="G330" s="5">
        <v>163725.24612973342</v>
      </c>
      <c r="H330" s="13">
        <v>3.3769083451090899E-2</v>
      </c>
    </row>
    <row r="331" spans="1:8" x14ac:dyDescent="0.25">
      <c r="A331" s="7" t="s">
        <v>1464</v>
      </c>
      <c r="B331" s="7">
        <v>232</v>
      </c>
      <c r="C331" s="7" t="s">
        <v>1110</v>
      </c>
      <c r="D331" s="7" t="s">
        <v>1458</v>
      </c>
      <c r="E331" s="7" t="s">
        <v>573</v>
      </c>
      <c r="F331" s="5">
        <v>88925</v>
      </c>
      <c r="G331" s="5">
        <v>108412.88677937508</v>
      </c>
      <c r="H331" s="13">
        <v>0.21914969670368381</v>
      </c>
    </row>
    <row r="332" spans="1:8" x14ac:dyDescent="0.25">
      <c r="A332" s="7" t="s">
        <v>1443</v>
      </c>
      <c r="B332" s="7">
        <v>317</v>
      </c>
      <c r="C332" s="7" t="s">
        <v>1106</v>
      </c>
      <c r="D332" s="7" t="s">
        <v>1441</v>
      </c>
      <c r="E332" s="7" t="s">
        <v>575</v>
      </c>
      <c r="F332" s="5">
        <v>54622</v>
      </c>
      <c r="G332" s="5">
        <v>65748.906076905798</v>
      </c>
      <c r="H332" s="13">
        <v>0.20370740867975903</v>
      </c>
    </row>
    <row r="333" spans="1:8" x14ac:dyDescent="0.25">
      <c r="A333" s="7" t="s">
        <v>1524</v>
      </c>
      <c r="B333" s="7"/>
      <c r="C333" s="7" t="s">
        <v>1120</v>
      </c>
      <c r="D333" s="7" t="s">
        <v>1520</v>
      </c>
      <c r="E333" s="7" t="s">
        <v>577</v>
      </c>
      <c r="F333" s="5">
        <v>57584</v>
      </c>
      <c r="G333" s="5">
        <v>62652.034840388274</v>
      </c>
      <c r="H333" s="13">
        <v>8.8011163524386538E-2</v>
      </c>
    </row>
    <row r="334" spans="1:8" x14ac:dyDescent="0.25">
      <c r="A334" s="7" t="s">
        <v>1636</v>
      </c>
      <c r="B334" s="7">
        <v>310</v>
      </c>
      <c r="C334" s="7" t="s">
        <v>1144</v>
      </c>
      <c r="D334" s="7" t="s">
        <v>1627</v>
      </c>
      <c r="E334" s="7" t="s">
        <v>579</v>
      </c>
      <c r="F334" s="5">
        <v>75250</v>
      </c>
      <c r="G334" s="5">
        <v>75329.356458898954</v>
      </c>
      <c r="H334" s="13">
        <v>1.0545708823781245E-3</v>
      </c>
    </row>
    <row r="335" spans="1:8" x14ac:dyDescent="0.25">
      <c r="A335" s="7" t="s">
        <v>1272</v>
      </c>
      <c r="B335" s="7">
        <v>68</v>
      </c>
      <c r="C335" s="7" t="s">
        <v>1082</v>
      </c>
      <c r="D335" s="7" t="s">
        <v>1250</v>
      </c>
      <c r="E335" s="7" t="s">
        <v>581</v>
      </c>
      <c r="F335" s="5">
        <v>83578</v>
      </c>
      <c r="G335" s="5">
        <v>101436.85459456587</v>
      </c>
      <c r="H335" s="13">
        <v>0.2136788939022933</v>
      </c>
    </row>
    <row r="336" spans="1:8" x14ac:dyDescent="0.25">
      <c r="A336" s="7" t="s">
        <v>1836</v>
      </c>
      <c r="B336" s="7" t="s">
        <v>582</v>
      </c>
      <c r="C336" s="7" t="s">
        <v>1078</v>
      </c>
      <c r="D336" s="7" t="s">
        <v>1230</v>
      </c>
      <c r="E336" s="7" t="s">
        <v>1837</v>
      </c>
      <c r="F336" s="5" t="s">
        <v>1050</v>
      </c>
      <c r="G336" s="5">
        <v>49259.277929917786</v>
      </c>
      <c r="H336" s="13" t="s">
        <v>2028</v>
      </c>
    </row>
    <row r="337" spans="1:8" x14ac:dyDescent="0.25">
      <c r="A337" s="7" t="s">
        <v>1791</v>
      </c>
      <c r="B337" s="7">
        <v>231</v>
      </c>
      <c r="C337" s="7" t="s">
        <v>1168</v>
      </c>
      <c r="D337" s="7" t="s">
        <v>1786</v>
      </c>
      <c r="E337" s="7" t="s">
        <v>585</v>
      </c>
      <c r="F337" s="5">
        <v>145140</v>
      </c>
      <c r="G337" s="5">
        <v>170999.48301557699</v>
      </c>
      <c r="H337" s="13">
        <v>0.17816923670646953</v>
      </c>
    </row>
    <row r="338" spans="1:8" x14ac:dyDescent="0.25">
      <c r="A338" s="7" t="s">
        <v>1704</v>
      </c>
      <c r="B338" s="7"/>
      <c r="C338" s="7" t="s">
        <v>1154</v>
      </c>
      <c r="D338" s="7" t="s">
        <v>1695</v>
      </c>
      <c r="E338" s="7" t="s">
        <v>587</v>
      </c>
      <c r="F338" s="5">
        <v>120577</v>
      </c>
      <c r="G338" s="5">
        <v>161416.52565649294</v>
      </c>
      <c r="H338" s="13">
        <v>0.33870079415222593</v>
      </c>
    </row>
    <row r="339" spans="1:8" x14ac:dyDescent="0.25">
      <c r="A339" s="7" t="s">
        <v>1746</v>
      </c>
      <c r="B339" s="7">
        <v>70</v>
      </c>
      <c r="C339" s="7" t="s">
        <v>1160</v>
      </c>
      <c r="D339" s="7" t="s">
        <v>1727</v>
      </c>
      <c r="E339" s="7" t="s">
        <v>561</v>
      </c>
      <c r="F339" s="5">
        <v>728825</v>
      </c>
      <c r="G339" s="5">
        <v>839691.26058336173</v>
      </c>
      <c r="H339" s="13">
        <v>0.15211643478662468</v>
      </c>
    </row>
    <row r="340" spans="1:8" x14ac:dyDescent="0.25">
      <c r="A340" s="7" t="s">
        <v>1747</v>
      </c>
      <c r="B340" s="7">
        <v>415</v>
      </c>
      <c r="C340" s="7" t="s">
        <v>1160</v>
      </c>
      <c r="D340" s="7" t="s">
        <v>1727</v>
      </c>
      <c r="E340" s="7" t="s">
        <v>563</v>
      </c>
      <c r="F340" s="5">
        <v>170030</v>
      </c>
      <c r="G340" s="5">
        <v>294639.93598747661</v>
      </c>
      <c r="H340" s="13">
        <v>0.73287029340396759</v>
      </c>
    </row>
    <row r="341" spans="1:8" x14ac:dyDescent="0.25">
      <c r="A341" s="7" t="s">
        <v>1658</v>
      </c>
      <c r="B341" s="7"/>
      <c r="C341" s="7" t="s">
        <v>1148</v>
      </c>
      <c r="D341" s="7" t="s">
        <v>1652</v>
      </c>
      <c r="E341" s="7" t="s">
        <v>591</v>
      </c>
      <c r="F341" s="5">
        <v>154081</v>
      </c>
      <c r="G341" s="5">
        <v>172252.28756771772</v>
      </c>
      <c r="H341" s="13">
        <v>0.1179333439406398</v>
      </c>
    </row>
    <row r="342" spans="1:8" x14ac:dyDescent="0.25">
      <c r="A342" s="7" t="s">
        <v>1246</v>
      </c>
      <c r="B342" s="7">
        <v>39</v>
      </c>
      <c r="C342" s="7" t="s">
        <v>1080</v>
      </c>
      <c r="D342" s="7" t="s">
        <v>1240</v>
      </c>
      <c r="E342" s="7" t="s">
        <v>593</v>
      </c>
      <c r="F342" s="5">
        <v>40270</v>
      </c>
      <c r="G342" s="5">
        <v>36374.382391785985</v>
      </c>
      <c r="H342" s="13">
        <v>-9.6737462334591892E-2</v>
      </c>
    </row>
    <row r="343" spans="1:8" x14ac:dyDescent="0.25">
      <c r="A343" s="7" t="s">
        <v>1532</v>
      </c>
      <c r="B343" s="7">
        <v>39</v>
      </c>
      <c r="C343" s="7" t="s">
        <v>1122</v>
      </c>
      <c r="D343" s="7" t="s">
        <v>1529</v>
      </c>
      <c r="E343" s="7" t="s">
        <v>593</v>
      </c>
      <c r="F343" s="5">
        <v>128310</v>
      </c>
      <c r="G343" s="5">
        <v>146205.82657054096</v>
      </c>
      <c r="H343" s="13">
        <v>0.13947335804334002</v>
      </c>
    </row>
    <row r="344" spans="1:8" x14ac:dyDescent="0.25">
      <c r="A344" s="7" t="s">
        <v>1722</v>
      </c>
      <c r="B344" s="7">
        <v>39</v>
      </c>
      <c r="C344" s="7" t="s">
        <v>1158</v>
      </c>
      <c r="D344" s="7" t="s">
        <v>1714</v>
      </c>
      <c r="E344" s="7" t="s">
        <v>593</v>
      </c>
      <c r="F344" s="5">
        <v>891481</v>
      </c>
      <c r="G344" s="5">
        <v>921550.32528494159</v>
      </c>
      <c r="H344" s="13">
        <v>3.3729631124994913E-2</v>
      </c>
    </row>
    <row r="345" spans="1:8" x14ac:dyDescent="0.25">
      <c r="A345" s="7" t="s">
        <v>1273</v>
      </c>
      <c r="B345" s="7">
        <v>100</v>
      </c>
      <c r="C345" s="7" t="s">
        <v>1082</v>
      </c>
      <c r="D345" s="7" t="s">
        <v>1250</v>
      </c>
      <c r="E345" s="7" t="s">
        <v>595</v>
      </c>
      <c r="F345" s="5">
        <v>136969</v>
      </c>
      <c r="G345" s="5">
        <v>151812.3680591025</v>
      </c>
      <c r="H345" s="13">
        <v>0.10837027399705411</v>
      </c>
    </row>
    <row r="346" spans="1:8" x14ac:dyDescent="0.25">
      <c r="A346" s="7" t="s">
        <v>1346</v>
      </c>
      <c r="B346" s="7">
        <v>263</v>
      </c>
      <c r="C346" s="7" t="s">
        <v>1092</v>
      </c>
      <c r="D346" s="7" t="s">
        <v>1335</v>
      </c>
      <c r="E346" s="7" t="s">
        <v>597</v>
      </c>
      <c r="F346" s="5">
        <v>5502379</v>
      </c>
      <c r="G346" s="5">
        <v>6401893.7122401306</v>
      </c>
      <c r="H346" s="13">
        <v>0.16347741808409247</v>
      </c>
    </row>
    <row r="347" spans="1:8" x14ac:dyDescent="0.25">
      <c r="A347" s="7" t="s">
        <v>1426</v>
      </c>
      <c r="B347" s="7">
        <v>354</v>
      </c>
      <c r="C347" s="7" t="s">
        <v>1102</v>
      </c>
      <c r="D347" s="7" t="s">
        <v>1414</v>
      </c>
      <c r="E347" s="7" t="s">
        <v>599</v>
      </c>
      <c r="F347" s="5">
        <v>65430</v>
      </c>
      <c r="G347" s="5">
        <v>66244.446231624999</v>
      </c>
      <c r="H347" s="13">
        <v>1.2447596387360526E-2</v>
      </c>
    </row>
    <row r="348" spans="1:8" x14ac:dyDescent="0.25">
      <c r="A348" s="7" t="s">
        <v>1510</v>
      </c>
      <c r="B348" s="7">
        <v>354</v>
      </c>
      <c r="C348" s="7" t="s">
        <v>1118</v>
      </c>
      <c r="D348" s="7" t="s">
        <v>1498</v>
      </c>
      <c r="E348" s="7" t="s">
        <v>599</v>
      </c>
      <c r="F348" s="5">
        <v>595</v>
      </c>
      <c r="G348" s="5">
        <v>248.83871491731855</v>
      </c>
      <c r="H348" s="13">
        <v>-0.58178367240786799</v>
      </c>
    </row>
    <row r="349" spans="1:8" x14ac:dyDescent="0.25">
      <c r="A349" s="7" t="s">
        <v>1594</v>
      </c>
      <c r="B349" s="7">
        <v>451</v>
      </c>
      <c r="C349" s="7" t="s">
        <v>1138</v>
      </c>
      <c r="D349" s="7" t="s">
        <v>1585</v>
      </c>
      <c r="E349" s="7" t="s">
        <v>601</v>
      </c>
      <c r="F349" s="5">
        <v>58381</v>
      </c>
      <c r="G349" s="5">
        <v>59596.269169065432</v>
      </c>
      <c r="H349" s="13">
        <v>2.0816175965903839E-2</v>
      </c>
    </row>
    <row r="350" spans="1:8" x14ac:dyDescent="0.25">
      <c r="A350" s="7" t="s">
        <v>1637</v>
      </c>
      <c r="B350" s="7">
        <v>273</v>
      </c>
      <c r="C350" s="7" t="s">
        <v>1144</v>
      </c>
      <c r="D350" s="7" t="s">
        <v>1627</v>
      </c>
      <c r="E350" s="7" t="s">
        <v>603</v>
      </c>
      <c r="F350" s="5">
        <v>97503</v>
      </c>
      <c r="G350" s="5">
        <v>96589.554982413611</v>
      </c>
      <c r="H350" s="13">
        <v>-9.3683785892371453E-3</v>
      </c>
    </row>
    <row r="351" spans="1:8" x14ac:dyDescent="0.25">
      <c r="A351" s="7" t="s">
        <v>1511</v>
      </c>
      <c r="B351" s="7">
        <v>427</v>
      </c>
      <c r="C351" s="7" t="s">
        <v>1118</v>
      </c>
      <c r="D351" s="7" t="s">
        <v>1498</v>
      </c>
      <c r="E351" s="7" t="s">
        <v>605</v>
      </c>
      <c r="F351" s="5">
        <v>59014</v>
      </c>
      <c r="G351" s="5">
        <v>58627.405638759432</v>
      </c>
      <c r="H351" s="13">
        <v>-6.5508923516549985E-3</v>
      </c>
    </row>
    <row r="352" spans="1:8" x14ac:dyDescent="0.25">
      <c r="A352" s="7" t="s">
        <v>1748</v>
      </c>
      <c r="B352" s="7">
        <v>259</v>
      </c>
      <c r="C352" s="7" t="s">
        <v>1160</v>
      </c>
      <c r="D352" s="7" t="s">
        <v>1727</v>
      </c>
      <c r="E352" s="7" t="s">
        <v>607</v>
      </c>
      <c r="F352" s="5">
        <v>117807</v>
      </c>
      <c r="G352" s="5">
        <v>151629.78806317193</v>
      </c>
      <c r="H352" s="13">
        <v>0.287103381489826</v>
      </c>
    </row>
    <row r="353" spans="1:8" x14ac:dyDescent="0.25">
      <c r="A353" s="7" t="s">
        <v>1821</v>
      </c>
      <c r="B353" s="7"/>
      <c r="C353" s="7" t="s">
        <v>1172</v>
      </c>
      <c r="D353" s="7" t="s">
        <v>1811</v>
      </c>
      <c r="E353" s="7" t="s">
        <v>609</v>
      </c>
      <c r="F353" s="5">
        <v>1376476</v>
      </c>
      <c r="G353" s="5">
        <v>1405870.0362361299</v>
      </c>
      <c r="H353" s="13">
        <v>2.1354557751918621E-2</v>
      </c>
    </row>
    <row r="354" spans="1:8" x14ac:dyDescent="0.25">
      <c r="A354" s="7" t="s">
        <v>1525</v>
      </c>
      <c r="B354" s="7">
        <v>285</v>
      </c>
      <c r="C354" s="7" t="s">
        <v>1120</v>
      </c>
      <c r="D354" s="7" t="s">
        <v>1520</v>
      </c>
      <c r="E354" s="7" t="s">
        <v>611</v>
      </c>
      <c r="F354" s="5">
        <v>2650614</v>
      </c>
      <c r="G354" s="5">
        <v>2971012.4766735537</v>
      </c>
      <c r="H354" s="13">
        <v>0.12087707854616089</v>
      </c>
    </row>
    <row r="355" spans="1:8" x14ac:dyDescent="0.25">
      <c r="A355" s="7" t="s">
        <v>1822</v>
      </c>
      <c r="B355" s="7"/>
      <c r="C355" s="7" t="s">
        <v>1172</v>
      </c>
      <c r="D355" s="7" t="s">
        <v>1811</v>
      </c>
      <c r="E355" s="7" t="s">
        <v>611</v>
      </c>
      <c r="F355" s="5">
        <v>276</v>
      </c>
      <c r="G355" s="5">
        <v>9.3930199136895816</v>
      </c>
      <c r="H355" s="13">
        <v>-0.9659673191532987</v>
      </c>
    </row>
    <row r="356" spans="1:8" x14ac:dyDescent="0.25">
      <c r="A356" s="7" t="s">
        <v>1859</v>
      </c>
      <c r="B356" s="7" t="s">
        <v>612</v>
      </c>
      <c r="C356" s="7" t="s">
        <v>1142</v>
      </c>
      <c r="D356" s="7" t="s">
        <v>1623</v>
      </c>
      <c r="E356" s="7" t="s">
        <v>1860</v>
      </c>
      <c r="F356" s="5" t="s">
        <v>1050</v>
      </c>
      <c r="G356" s="5">
        <v>54929.923815981369</v>
      </c>
      <c r="H356" s="13" t="s">
        <v>2028</v>
      </c>
    </row>
    <row r="357" spans="1:8" x14ac:dyDescent="0.25">
      <c r="A357" s="7" t="s">
        <v>1274</v>
      </c>
      <c r="B357" s="7">
        <v>309</v>
      </c>
      <c r="C357" s="7" t="s">
        <v>1082</v>
      </c>
      <c r="D357" s="7" t="s">
        <v>1250</v>
      </c>
      <c r="E357" s="7" t="s">
        <v>615</v>
      </c>
      <c r="F357" s="5">
        <v>583681</v>
      </c>
      <c r="G357" s="5">
        <v>630854.80027257104</v>
      </c>
      <c r="H357" s="13">
        <v>8.0821202459170405E-2</v>
      </c>
    </row>
    <row r="358" spans="1:8" x14ac:dyDescent="0.25">
      <c r="A358" s="7" t="s">
        <v>1549</v>
      </c>
      <c r="B358" s="7">
        <v>343</v>
      </c>
      <c r="C358" s="7" t="s">
        <v>1126</v>
      </c>
      <c r="D358" s="7" t="s">
        <v>1547</v>
      </c>
      <c r="E358" s="7" t="s">
        <v>617</v>
      </c>
      <c r="F358" s="5">
        <v>82157</v>
      </c>
      <c r="G358" s="5">
        <v>94068.92005043356</v>
      </c>
      <c r="H358" s="13">
        <v>0.144989715428187</v>
      </c>
    </row>
    <row r="359" spans="1:8" x14ac:dyDescent="0.25">
      <c r="A359" s="7" t="s">
        <v>1222</v>
      </c>
      <c r="B359" s="7">
        <v>154</v>
      </c>
      <c r="C359" s="7" t="s">
        <v>1074</v>
      </c>
      <c r="D359" s="7" t="s">
        <v>1212</v>
      </c>
      <c r="E359" s="7" t="s">
        <v>619</v>
      </c>
      <c r="F359" s="5">
        <v>326183</v>
      </c>
      <c r="G359" s="5">
        <v>339175.77439067449</v>
      </c>
      <c r="H359" s="13">
        <v>3.983277605109551E-2</v>
      </c>
    </row>
    <row r="360" spans="1:8" x14ac:dyDescent="0.25">
      <c r="A360" s="7" t="s">
        <v>1275</v>
      </c>
      <c r="B360" s="7">
        <v>91</v>
      </c>
      <c r="C360" s="7" t="s">
        <v>1082</v>
      </c>
      <c r="D360" s="7" t="s">
        <v>1250</v>
      </c>
      <c r="E360" s="7" t="s">
        <v>621</v>
      </c>
      <c r="F360" s="5">
        <v>358172</v>
      </c>
      <c r="G360" s="5">
        <v>390547.48707551596</v>
      </c>
      <c r="H360" s="13">
        <v>9.039089341298584E-2</v>
      </c>
    </row>
    <row r="361" spans="1:8" x14ac:dyDescent="0.25">
      <c r="A361" s="7" t="s">
        <v>1678</v>
      </c>
      <c r="B361" s="7">
        <v>130</v>
      </c>
      <c r="C361" s="7" t="s">
        <v>1150</v>
      </c>
      <c r="D361" s="7" t="s">
        <v>1663</v>
      </c>
      <c r="E361" s="7" t="s">
        <v>623</v>
      </c>
      <c r="F361" s="5">
        <v>66086</v>
      </c>
      <c r="G361" s="5">
        <v>58173.911136629584</v>
      </c>
      <c r="H361" s="13">
        <v>-0.11972413012393572</v>
      </c>
    </row>
    <row r="362" spans="1:8" x14ac:dyDescent="0.25">
      <c r="A362" s="7" t="s">
        <v>1465</v>
      </c>
      <c r="B362" s="7"/>
      <c r="C362" s="7" t="s">
        <v>1110</v>
      </c>
      <c r="D362" s="7" t="s">
        <v>1458</v>
      </c>
      <c r="E362" s="7" t="s">
        <v>625</v>
      </c>
      <c r="F362" s="5">
        <v>116533</v>
      </c>
      <c r="G362" s="5">
        <v>124530.68305196552</v>
      </c>
      <c r="H362" s="13">
        <v>6.8630199616979901E-2</v>
      </c>
    </row>
    <row r="363" spans="1:8" x14ac:dyDescent="0.25">
      <c r="A363" s="7" t="s">
        <v>1512</v>
      </c>
      <c r="B363" s="7">
        <v>185</v>
      </c>
      <c r="C363" s="7" t="s">
        <v>1118</v>
      </c>
      <c r="D363" s="7" t="s">
        <v>1498</v>
      </c>
      <c r="E363" s="7" t="s">
        <v>627</v>
      </c>
      <c r="F363" s="5">
        <v>51240</v>
      </c>
      <c r="G363" s="5">
        <v>51139.609743588095</v>
      </c>
      <c r="H363" s="13">
        <v>-1.9592165576093929E-3</v>
      </c>
    </row>
    <row r="364" spans="1:8" x14ac:dyDescent="0.25">
      <c r="A364" s="7" t="s">
        <v>1223</v>
      </c>
      <c r="B364" s="7">
        <v>96</v>
      </c>
      <c r="C364" s="7" t="s">
        <v>1074</v>
      </c>
      <c r="D364" s="7" t="s">
        <v>1212</v>
      </c>
      <c r="E364" s="7" t="s">
        <v>629</v>
      </c>
      <c r="F364" s="5">
        <v>263907</v>
      </c>
      <c r="G364" s="5">
        <v>251573.17173343897</v>
      </c>
      <c r="H364" s="13">
        <v>-4.6735510109853211E-2</v>
      </c>
    </row>
    <row r="365" spans="1:8" x14ac:dyDescent="0.25">
      <c r="A365" s="7" t="s">
        <v>1857</v>
      </c>
      <c r="B365" s="7" t="s">
        <v>630</v>
      </c>
      <c r="C365" s="7" t="s">
        <v>1140</v>
      </c>
      <c r="D365" s="7" t="s">
        <v>1603</v>
      </c>
      <c r="E365" s="7" t="s">
        <v>1858</v>
      </c>
      <c r="F365" s="5" t="s">
        <v>1050</v>
      </c>
      <c r="G365" s="5">
        <v>51595.493006677163</v>
      </c>
      <c r="H365" s="13" t="s">
        <v>2028</v>
      </c>
    </row>
    <row r="366" spans="1:8" x14ac:dyDescent="0.25">
      <c r="A366" s="7" t="s">
        <v>1806</v>
      </c>
      <c r="B366" s="7">
        <v>297</v>
      </c>
      <c r="C366" s="7" t="s">
        <v>1170</v>
      </c>
      <c r="D366" s="7" t="s">
        <v>1801</v>
      </c>
      <c r="E366" s="7" t="s">
        <v>633</v>
      </c>
      <c r="F366" s="5">
        <v>70350</v>
      </c>
      <c r="G366" s="5">
        <v>81123.417064345907</v>
      </c>
      <c r="H366" s="13">
        <v>0.15314025677819343</v>
      </c>
    </row>
    <row r="367" spans="1:8" x14ac:dyDescent="0.25">
      <c r="A367" s="7" t="s">
        <v>1723</v>
      </c>
      <c r="B367" s="7">
        <v>416</v>
      </c>
      <c r="C367" s="7" t="s">
        <v>1158</v>
      </c>
      <c r="D367" s="7" t="s">
        <v>1714</v>
      </c>
      <c r="E367" s="7" t="s">
        <v>635</v>
      </c>
      <c r="F367" s="5">
        <v>59036</v>
      </c>
      <c r="G367" s="5">
        <v>63391.899366111655</v>
      </c>
      <c r="H367" s="13">
        <v>7.3783782202582401E-2</v>
      </c>
    </row>
    <row r="368" spans="1:8" x14ac:dyDescent="0.25">
      <c r="A368" s="7" t="s">
        <v>1792</v>
      </c>
      <c r="B368" s="7">
        <v>440</v>
      </c>
      <c r="C368" s="7" t="s">
        <v>1168</v>
      </c>
      <c r="D368" s="7" t="s">
        <v>1786</v>
      </c>
      <c r="E368" s="7" t="s">
        <v>637</v>
      </c>
      <c r="F368" s="5">
        <v>62966</v>
      </c>
      <c r="G368" s="5">
        <v>68466.064028236025</v>
      </c>
      <c r="H368" s="13">
        <v>8.7349744754883996E-2</v>
      </c>
    </row>
    <row r="369" spans="1:8" x14ac:dyDescent="0.25">
      <c r="A369" s="7" t="s">
        <v>1427</v>
      </c>
      <c r="B369" s="7">
        <v>283</v>
      </c>
      <c r="C369" s="7" t="s">
        <v>1102</v>
      </c>
      <c r="D369" s="7" t="s">
        <v>1414</v>
      </c>
      <c r="E369" s="7" t="s">
        <v>639</v>
      </c>
      <c r="F369" s="5">
        <v>90580</v>
      </c>
      <c r="G369" s="5">
        <v>89383.142915124772</v>
      </c>
      <c r="H369" s="13">
        <v>-1.3213259934590726E-2</v>
      </c>
    </row>
    <row r="370" spans="1:8" x14ac:dyDescent="0.25">
      <c r="A370" s="7" t="s">
        <v>1724</v>
      </c>
      <c r="B370" s="7">
        <v>202</v>
      </c>
      <c r="C370" s="7" t="s">
        <v>1158</v>
      </c>
      <c r="D370" s="7" t="s">
        <v>1714</v>
      </c>
      <c r="E370" s="7" t="s">
        <v>641</v>
      </c>
      <c r="F370" s="5">
        <v>133228</v>
      </c>
      <c r="G370" s="5">
        <v>173312.48329283757</v>
      </c>
      <c r="H370" s="13">
        <v>0.30087131303357828</v>
      </c>
    </row>
    <row r="371" spans="1:8" x14ac:dyDescent="0.25">
      <c r="A371" s="7" t="s">
        <v>1276</v>
      </c>
      <c r="B371" s="7">
        <v>382</v>
      </c>
      <c r="C371" s="7" t="s">
        <v>1082</v>
      </c>
      <c r="D371" s="7" t="s">
        <v>1250</v>
      </c>
      <c r="E371" s="7" t="s">
        <v>643</v>
      </c>
      <c r="F371" s="5">
        <v>441546</v>
      </c>
      <c r="G371" s="5">
        <v>556906.83554758679</v>
      </c>
      <c r="H371" s="13">
        <v>0.26126572440376944</v>
      </c>
    </row>
    <row r="372" spans="1:8" x14ac:dyDescent="0.25">
      <c r="A372" s="7" t="s">
        <v>1513</v>
      </c>
      <c r="B372" s="7">
        <v>295</v>
      </c>
      <c r="C372" s="7" t="s">
        <v>1118</v>
      </c>
      <c r="D372" s="7" t="s">
        <v>1498</v>
      </c>
      <c r="E372" s="7" t="s">
        <v>645</v>
      </c>
      <c r="F372" s="5">
        <v>161280</v>
      </c>
      <c r="G372" s="5">
        <v>165566.8475200822</v>
      </c>
      <c r="H372" s="13">
        <v>2.6580155754477922E-2</v>
      </c>
    </row>
    <row r="373" spans="1:8" x14ac:dyDescent="0.25">
      <c r="A373" s="7" t="s">
        <v>1616</v>
      </c>
      <c r="B373" s="7">
        <v>66</v>
      </c>
      <c r="C373" s="7" t="s">
        <v>1140</v>
      </c>
      <c r="D373" s="7" t="s">
        <v>1603</v>
      </c>
      <c r="E373" s="7" t="s">
        <v>647</v>
      </c>
      <c r="F373" s="5">
        <v>20279</v>
      </c>
      <c r="G373" s="5">
        <v>25217.708036159645</v>
      </c>
      <c r="H373" s="13">
        <v>0.24353804606537036</v>
      </c>
    </row>
    <row r="374" spans="1:8" x14ac:dyDescent="0.25">
      <c r="A374" s="7" t="s">
        <v>1705</v>
      </c>
      <c r="B374" s="7"/>
      <c r="C374" s="7" t="s">
        <v>1154</v>
      </c>
      <c r="D374" s="7" t="s">
        <v>1695</v>
      </c>
      <c r="E374" s="7" t="s">
        <v>647</v>
      </c>
      <c r="F374" s="5">
        <v>195025</v>
      </c>
      <c r="G374" s="5">
        <v>262276.79075079691</v>
      </c>
      <c r="H374" s="13">
        <v>0.34483676836711658</v>
      </c>
    </row>
    <row r="375" spans="1:8" x14ac:dyDescent="0.25">
      <c r="A375" s="7" t="s">
        <v>1391</v>
      </c>
      <c r="B375" s="7">
        <v>268</v>
      </c>
      <c r="C375" s="7" t="s">
        <v>1098</v>
      </c>
      <c r="D375" s="7" t="s">
        <v>1387</v>
      </c>
      <c r="E375" s="7" t="s">
        <v>649</v>
      </c>
      <c r="F375" s="5">
        <v>151499</v>
      </c>
      <c r="G375" s="5">
        <v>180514.64883069322</v>
      </c>
      <c r="H375" s="13">
        <v>0.19152369870885758</v>
      </c>
    </row>
    <row r="376" spans="1:8" x14ac:dyDescent="0.25">
      <c r="A376" s="7" t="s">
        <v>1277</v>
      </c>
      <c r="B376" s="7">
        <v>380</v>
      </c>
      <c r="C376" s="7" t="s">
        <v>1082</v>
      </c>
      <c r="D376" s="7" t="s">
        <v>1250</v>
      </c>
      <c r="E376" s="7" t="s">
        <v>651</v>
      </c>
      <c r="F376" s="5">
        <v>83913</v>
      </c>
      <c r="G376" s="5">
        <v>89163.829293439907</v>
      </c>
      <c r="H376" s="13">
        <v>6.2574682033056939E-2</v>
      </c>
    </row>
    <row r="377" spans="1:8" x14ac:dyDescent="0.25">
      <c r="A377" s="7" t="s">
        <v>1491</v>
      </c>
      <c r="B377" s="7">
        <v>153</v>
      </c>
      <c r="C377" s="7" t="s">
        <v>1116</v>
      </c>
      <c r="D377" s="7" t="s">
        <v>1488</v>
      </c>
      <c r="E377" s="7" t="s">
        <v>653</v>
      </c>
      <c r="F377" s="5">
        <v>7318</v>
      </c>
      <c r="G377" s="5">
        <v>11617.828054169877</v>
      </c>
      <c r="H377" s="13">
        <v>0.58756874202922615</v>
      </c>
    </row>
    <row r="378" spans="1:8" x14ac:dyDescent="0.25">
      <c r="A378" s="7" t="s">
        <v>1564</v>
      </c>
      <c r="B378" s="7">
        <v>153</v>
      </c>
      <c r="C378" s="7" t="s">
        <v>1132</v>
      </c>
      <c r="D378" s="7" t="s">
        <v>1561</v>
      </c>
      <c r="E378" s="7" t="s">
        <v>653</v>
      </c>
      <c r="F378" s="5">
        <v>219082</v>
      </c>
      <c r="G378" s="5">
        <v>229433.72472084771</v>
      </c>
      <c r="H378" s="13">
        <v>4.7250457458155877E-2</v>
      </c>
    </row>
    <row r="379" spans="1:8" x14ac:dyDescent="0.25">
      <c r="A379" s="7" t="s">
        <v>1725</v>
      </c>
      <c r="B379" s="7">
        <v>48</v>
      </c>
      <c r="C379" s="7" t="s">
        <v>1158</v>
      </c>
      <c r="D379" s="7" t="s">
        <v>1714</v>
      </c>
      <c r="E379" s="7" t="s">
        <v>655</v>
      </c>
      <c r="F379" s="5">
        <v>969587</v>
      </c>
      <c r="G379" s="5">
        <v>1172916.3211302706</v>
      </c>
      <c r="H379" s="13">
        <v>0.20970714451644937</v>
      </c>
    </row>
    <row r="380" spans="1:8" x14ac:dyDescent="0.25">
      <c r="A380" s="7" t="s">
        <v>1492</v>
      </c>
      <c r="B380" s="7">
        <v>193</v>
      </c>
      <c r="C380" s="7" t="s">
        <v>1116</v>
      </c>
      <c r="D380" s="7" t="s">
        <v>1488</v>
      </c>
      <c r="E380" s="7" t="s">
        <v>659</v>
      </c>
      <c r="F380" s="5">
        <v>149443</v>
      </c>
      <c r="G380" s="5">
        <v>147651.07542065071</v>
      </c>
      <c r="H380" s="13">
        <v>-1.1990689288553416E-2</v>
      </c>
    </row>
    <row r="381" spans="1:8" x14ac:dyDescent="0.25">
      <c r="A381" s="7" t="s">
        <v>1617</v>
      </c>
      <c r="B381" s="7"/>
      <c r="C381" s="7" t="s">
        <v>1140</v>
      </c>
      <c r="D381" s="7" t="s">
        <v>1603</v>
      </c>
      <c r="E381" s="7" t="s">
        <v>661</v>
      </c>
      <c r="F381" s="5">
        <v>50503</v>
      </c>
      <c r="G381" s="5">
        <v>53198.105837293369</v>
      </c>
      <c r="H381" s="13">
        <v>5.3365262208054362E-2</v>
      </c>
    </row>
    <row r="382" spans="1:8" x14ac:dyDescent="0.25">
      <c r="A382" s="7" t="s">
        <v>1324</v>
      </c>
      <c r="B382" s="7">
        <v>69</v>
      </c>
      <c r="C382" s="7" t="s">
        <v>1086</v>
      </c>
      <c r="D382" s="7" t="s">
        <v>1321</v>
      </c>
      <c r="E382" s="7" t="s">
        <v>663</v>
      </c>
      <c r="F382" s="5">
        <v>562839</v>
      </c>
      <c r="G382" s="5">
        <v>559258.36729923671</v>
      </c>
      <c r="H382" s="13">
        <v>-6.3617352400300855E-3</v>
      </c>
    </row>
    <row r="383" spans="1:8" x14ac:dyDescent="0.25">
      <c r="A383" s="7" t="s">
        <v>1466</v>
      </c>
      <c r="B383" s="7"/>
      <c r="C383" s="7" t="s">
        <v>1110</v>
      </c>
      <c r="D383" s="7" t="s">
        <v>1458</v>
      </c>
      <c r="E383" s="7" t="s">
        <v>665</v>
      </c>
      <c r="F383" s="5">
        <v>899703</v>
      </c>
      <c r="G383" s="5">
        <v>1019523.2365148042</v>
      </c>
      <c r="H383" s="13">
        <v>0.13317754471731691</v>
      </c>
    </row>
    <row r="384" spans="1:8" x14ac:dyDescent="0.25">
      <c r="A384" s="7" t="s">
        <v>1861</v>
      </c>
      <c r="B384" s="7" t="s">
        <v>666</v>
      </c>
      <c r="C384" s="7" t="s">
        <v>1144</v>
      </c>
      <c r="D384" s="7" t="s">
        <v>1627</v>
      </c>
      <c r="E384" s="7" t="s">
        <v>1862</v>
      </c>
      <c r="F384" s="5" t="s">
        <v>1050</v>
      </c>
      <c r="G384" s="5">
        <v>50188.377134380426</v>
      </c>
      <c r="H384" s="13" t="s">
        <v>2028</v>
      </c>
    </row>
    <row r="385" spans="1:8" x14ac:dyDescent="0.25">
      <c r="A385" s="7" t="s">
        <v>1325</v>
      </c>
      <c r="B385" s="7">
        <v>1</v>
      </c>
      <c r="C385" s="7" t="s">
        <v>1086</v>
      </c>
      <c r="D385" s="7" t="s">
        <v>1321</v>
      </c>
      <c r="E385" s="7" t="s">
        <v>669</v>
      </c>
      <c r="F385" s="5">
        <v>114</v>
      </c>
      <c r="G385" s="5">
        <v>329.20720020409095</v>
      </c>
      <c r="H385" s="13">
        <v>1.8877824579306224</v>
      </c>
    </row>
    <row r="386" spans="1:8" x14ac:dyDescent="0.25">
      <c r="A386" s="7" t="s">
        <v>1570</v>
      </c>
      <c r="B386" s="7">
        <v>1</v>
      </c>
      <c r="C386" s="7" t="s">
        <v>1134</v>
      </c>
      <c r="D386" s="7" t="s">
        <v>1567</v>
      </c>
      <c r="E386" s="7" t="s">
        <v>669</v>
      </c>
      <c r="F386" s="5">
        <v>6159466</v>
      </c>
      <c r="G386" s="5">
        <v>6349061.8675689176</v>
      </c>
      <c r="H386" s="13">
        <v>3.0781218301865386E-2</v>
      </c>
    </row>
    <row r="387" spans="1:8" x14ac:dyDescent="0.25">
      <c r="A387" s="7" t="s">
        <v>1595</v>
      </c>
      <c r="B387" s="7">
        <v>1</v>
      </c>
      <c r="C387" s="7" t="s">
        <v>1138</v>
      </c>
      <c r="D387" s="7" t="s">
        <v>1585</v>
      </c>
      <c r="E387" s="7" t="s">
        <v>669</v>
      </c>
      <c r="F387" s="5">
        <v>12191715</v>
      </c>
      <c r="G387" s="5">
        <v>12899634.338109609</v>
      </c>
      <c r="H387" s="13">
        <v>5.8065607513759034E-2</v>
      </c>
    </row>
    <row r="388" spans="1:8" x14ac:dyDescent="0.25">
      <c r="A388" s="7" t="s">
        <v>1638</v>
      </c>
      <c r="B388" s="7">
        <v>339</v>
      </c>
      <c r="C388" s="7" t="s">
        <v>1144</v>
      </c>
      <c r="D388" s="7" t="s">
        <v>1627</v>
      </c>
      <c r="E388" s="7" t="s">
        <v>657</v>
      </c>
      <c r="F388" s="5">
        <v>76068</v>
      </c>
      <c r="G388" s="5">
        <v>80929.819194414711</v>
      </c>
      <c r="H388" s="13">
        <v>6.3914118872781076E-2</v>
      </c>
    </row>
    <row r="389" spans="1:8" x14ac:dyDescent="0.25">
      <c r="A389" s="7" t="s">
        <v>1648</v>
      </c>
      <c r="B389" s="7">
        <v>296</v>
      </c>
      <c r="C389" s="7" t="s">
        <v>1146</v>
      </c>
      <c r="D389" s="7" t="s">
        <v>1646</v>
      </c>
      <c r="E389" s="7" t="s">
        <v>671</v>
      </c>
      <c r="F389" s="5">
        <v>103898</v>
      </c>
      <c r="G389" s="5">
        <v>120306.30910955442</v>
      </c>
      <c r="H389" s="13">
        <v>0.15792709301001387</v>
      </c>
    </row>
    <row r="390" spans="1:8" x14ac:dyDescent="0.25">
      <c r="A390" s="7" t="s">
        <v>1347</v>
      </c>
      <c r="B390" s="7">
        <v>5</v>
      </c>
      <c r="C390" s="7" t="s">
        <v>1092</v>
      </c>
      <c r="D390" s="7" t="s">
        <v>1335</v>
      </c>
      <c r="E390" s="7" t="s">
        <v>673</v>
      </c>
      <c r="F390" s="5">
        <v>169541</v>
      </c>
      <c r="G390" s="5">
        <v>203219.29321375239</v>
      </c>
      <c r="H390" s="13">
        <v>0.198643945793362</v>
      </c>
    </row>
    <row r="391" spans="1:8" x14ac:dyDescent="0.25">
      <c r="A391" s="7" t="s">
        <v>1326</v>
      </c>
      <c r="B391" s="7">
        <v>174</v>
      </c>
      <c r="C391" s="7" t="s">
        <v>1086</v>
      </c>
      <c r="D391" s="7" t="s">
        <v>1321</v>
      </c>
      <c r="E391" s="7" t="s">
        <v>675</v>
      </c>
      <c r="F391" s="5">
        <v>188041</v>
      </c>
      <c r="G391" s="5">
        <v>182800.89503973146</v>
      </c>
      <c r="H391" s="13">
        <v>-2.78668213861261E-2</v>
      </c>
    </row>
    <row r="392" spans="1:8" x14ac:dyDescent="0.25">
      <c r="A392" s="7" t="s">
        <v>1692</v>
      </c>
      <c r="B392" s="7"/>
      <c r="C392" s="7" t="s">
        <v>1152</v>
      </c>
      <c r="D392" s="7" t="s">
        <v>1691</v>
      </c>
      <c r="E392" s="7" t="s">
        <v>675</v>
      </c>
      <c r="F392" s="5">
        <v>21149</v>
      </c>
      <c r="G392" s="5">
        <v>21062.592373366351</v>
      </c>
      <c r="H392" s="13">
        <v>-4.0856601557354372E-3</v>
      </c>
    </row>
    <row r="393" spans="1:8" x14ac:dyDescent="0.25">
      <c r="A393" s="7" t="s">
        <v>1348</v>
      </c>
      <c r="B393" s="7">
        <v>218</v>
      </c>
      <c r="C393" s="7" t="s">
        <v>1092</v>
      </c>
      <c r="D393" s="7" t="s">
        <v>1335</v>
      </c>
      <c r="E393" s="7" t="s">
        <v>677</v>
      </c>
      <c r="F393" s="5">
        <v>156909</v>
      </c>
      <c r="G393" s="5">
        <v>183155.19961754495</v>
      </c>
      <c r="H393" s="13">
        <v>0.16727019876198909</v>
      </c>
    </row>
    <row r="394" spans="1:8" x14ac:dyDescent="0.25">
      <c r="A394" s="7" t="s">
        <v>1749</v>
      </c>
      <c r="B394" s="7">
        <v>240</v>
      </c>
      <c r="C394" s="7" t="s">
        <v>1160</v>
      </c>
      <c r="D394" s="7" t="s">
        <v>1727</v>
      </c>
      <c r="E394" s="7" t="s">
        <v>679</v>
      </c>
      <c r="F394" s="5">
        <v>126405</v>
      </c>
      <c r="G394" s="5">
        <v>161075.95766698834</v>
      </c>
      <c r="H394" s="13">
        <v>0.27428470129336924</v>
      </c>
    </row>
    <row r="395" spans="1:8" x14ac:dyDescent="0.25">
      <c r="A395" s="7" t="s">
        <v>1764</v>
      </c>
      <c r="B395" s="7">
        <v>79</v>
      </c>
      <c r="C395" s="7" t="s">
        <v>1162</v>
      </c>
      <c r="D395" s="7" t="s">
        <v>1763</v>
      </c>
      <c r="E395" s="7" t="s">
        <v>681</v>
      </c>
      <c r="F395" s="5">
        <v>546026</v>
      </c>
      <c r="G395" s="5">
        <v>633276.44150856184</v>
      </c>
      <c r="H395" s="13">
        <v>0.15979173429207005</v>
      </c>
    </row>
    <row r="396" spans="1:8" x14ac:dyDescent="0.25">
      <c r="A396" s="7" t="s">
        <v>1649</v>
      </c>
      <c r="B396" s="7">
        <v>49</v>
      </c>
      <c r="C396" s="7" t="s">
        <v>1146</v>
      </c>
      <c r="D396" s="7" t="s">
        <v>1646</v>
      </c>
      <c r="E396" s="7" t="s">
        <v>683</v>
      </c>
      <c r="F396" s="5">
        <v>861505</v>
      </c>
      <c r="G396" s="5">
        <v>1009079.8691688086</v>
      </c>
      <c r="H396" s="13">
        <v>0.1712989119840379</v>
      </c>
    </row>
    <row r="397" spans="1:8" x14ac:dyDescent="0.25">
      <c r="A397" s="7" t="s">
        <v>1793</v>
      </c>
      <c r="B397" s="7">
        <v>195</v>
      </c>
      <c r="C397" s="7" t="s">
        <v>1168</v>
      </c>
      <c r="D397" s="7" t="s">
        <v>1786</v>
      </c>
      <c r="E397" s="7" t="s">
        <v>685</v>
      </c>
      <c r="F397" s="5">
        <v>176617</v>
      </c>
      <c r="G397" s="5">
        <v>203472.0451997497</v>
      </c>
      <c r="H397" s="13">
        <v>0.15205243662699344</v>
      </c>
    </row>
    <row r="398" spans="1:8" x14ac:dyDescent="0.25">
      <c r="A398" s="7" t="s">
        <v>1437</v>
      </c>
      <c r="B398" s="7">
        <v>56</v>
      </c>
      <c r="C398" s="7" t="s">
        <v>1104</v>
      </c>
      <c r="D398" s="7" t="s">
        <v>1431</v>
      </c>
      <c r="E398" s="7" t="s">
        <v>687</v>
      </c>
      <c r="F398" s="5">
        <v>68546</v>
      </c>
      <c r="G398" s="5">
        <v>65995.766416774844</v>
      </c>
      <c r="H398" s="13">
        <v>-3.7204703166124294E-2</v>
      </c>
    </row>
    <row r="399" spans="1:8" x14ac:dyDescent="0.25">
      <c r="A399" s="7" t="s">
        <v>1553</v>
      </c>
      <c r="B399" s="7">
        <v>56</v>
      </c>
      <c r="C399" s="7" t="s">
        <v>1128</v>
      </c>
      <c r="D399" s="7" t="s">
        <v>1551</v>
      </c>
      <c r="E399" s="7" t="s">
        <v>687</v>
      </c>
      <c r="F399" s="5">
        <v>656462</v>
      </c>
      <c r="G399" s="5">
        <v>760757.29905591405</v>
      </c>
      <c r="H399" s="13">
        <v>0.1588748458492861</v>
      </c>
    </row>
    <row r="400" spans="1:8" x14ac:dyDescent="0.25">
      <c r="A400" s="7" t="s">
        <v>1349</v>
      </c>
      <c r="B400" s="7">
        <v>246</v>
      </c>
      <c r="C400" s="7" t="s">
        <v>1092</v>
      </c>
      <c r="D400" s="7" t="s">
        <v>1335</v>
      </c>
      <c r="E400" s="7" t="s">
        <v>689</v>
      </c>
      <c r="F400" s="5">
        <v>1510516</v>
      </c>
      <c r="G400" s="5">
        <v>1891533.4651218101</v>
      </c>
      <c r="H400" s="13">
        <v>0.25224325006938697</v>
      </c>
    </row>
    <row r="401" spans="1:8" x14ac:dyDescent="0.25">
      <c r="A401" s="7" t="s">
        <v>1823</v>
      </c>
      <c r="B401" s="7">
        <v>95</v>
      </c>
      <c r="C401" s="7" t="s">
        <v>1172</v>
      </c>
      <c r="D401" s="7" t="s">
        <v>1811</v>
      </c>
      <c r="E401" s="7" t="s">
        <v>691</v>
      </c>
      <c r="F401" s="5">
        <v>74495</v>
      </c>
      <c r="G401" s="5">
        <v>76651.067499146404</v>
      </c>
      <c r="H401" s="13">
        <v>2.8942445790273226E-2</v>
      </c>
    </row>
    <row r="402" spans="1:8" x14ac:dyDescent="0.25">
      <c r="A402" s="7" t="s">
        <v>1456</v>
      </c>
      <c r="B402" s="7">
        <v>362</v>
      </c>
      <c r="C402" s="7" t="s">
        <v>1108</v>
      </c>
      <c r="D402" s="7" t="s">
        <v>1448</v>
      </c>
      <c r="E402" s="7" t="s">
        <v>693</v>
      </c>
      <c r="F402" s="5">
        <v>70543</v>
      </c>
      <c r="G402" s="5">
        <v>74476.850818054998</v>
      </c>
      <c r="H402" s="13">
        <v>5.5765289512141498E-2</v>
      </c>
    </row>
    <row r="403" spans="1:8" x14ac:dyDescent="0.25">
      <c r="A403" s="7" t="s">
        <v>1278</v>
      </c>
      <c r="B403" s="7">
        <v>252</v>
      </c>
      <c r="C403" s="7" t="s">
        <v>1082</v>
      </c>
      <c r="D403" s="7" t="s">
        <v>1250</v>
      </c>
      <c r="E403" s="7" t="s">
        <v>695</v>
      </c>
      <c r="F403" s="5">
        <v>367260</v>
      </c>
      <c r="G403" s="5">
        <v>389823.07620312122</v>
      </c>
      <c r="H403" s="13">
        <v>6.1436247353703705E-2</v>
      </c>
    </row>
    <row r="404" spans="1:8" x14ac:dyDescent="0.25">
      <c r="A404" s="7" t="s">
        <v>1350</v>
      </c>
      <c r="B404" s="7">
        <v>35</v>
      </c>
      <c r="C404" s="7" t="s">
        <v>1092</v>
      </c>
      <c r="D404" s="7" t="s">
        <v>1335</v>
      </c>
      <c r="E404" s="7" t="s">
        <v>697</v>
      </c>
      <c r="F404" s="5">
        <v>452791</v>
      </c>
      <c r="G404" s="5">
        <v>496408.05838640127</v>
      </c>
      <c r="H404" s="13">
        <v>9.6329340438306571E-2</v>
      </c>
    </row>
    <row r="405" spans="1:8" x14ac:dyDescent="0.25">
      <c r="A405" s="7" t="s">
        <v>1351</v>
      </c>
      <c r="B405" s="7">
        <v>83</v>
      </c>
      <c r="C405" s="7" t="s">
        <v>1092</v>
      </c>
      <c r="D405" s="7" t="s">
        <v>1335</v>
      </c>
      <c r="E405" s="7" t="s">
        <v>699</v>
      </c>
      <c r="F405" s="5">
        <v>349064</v>
      </c>
      <c r="G405" s="5">
        <v>391951.76340393</v>
      </c>
      <c r="H405" s="13">
        <v>0.12286504309791328</v>
      </c>
    </row>
    <row r="406" spans="1:8" x14ac:dyDescent="0.25">
      <c r="A406" s="7" t="s">
        <v>1352</v>
      </c>
      <c r="B406" s="7">
        <v>207</v>
      </c>
      <c r="C406" s="7" t="s">
        <v>1092</v>
      </c>
      <c r="D406" s="7" t="s">
        <v>1335</v>
      </c>
      <c r="E406" s="7" t="s">
        <v>701</v>
      </c>
      <c r="F406" s="5">
        <v>143280</v>
      </c>
      <c r="G406" s="5">
        <v>161400.21767467103</v>
      </c>
      <c r="H406" s="13">
        <v>0.12646718086732991</v>
      </c>
    </row>
    <row r="407" spans="1:8" x14ac:dyDescent="0.25">
      <c r="A407" s="7" t="s">
        <v>1639</v>
      </c>
      <c r="B407" s="7">
        <v>297</v>
      </c>
      <c r="C407" s="7" t="s">
        <v>1144</v>
      </c>
      <c r="D407" s="7" t="s">
        <v>1627</v>
      </c>
      <c r="E407" s="7" t="s">
        <v>703</v>
      </c>
      <c r="F407" s="5">
        <v>7586</v>
      </c>
      <c r="G407" s="5">
        <v>8930.3245506631902</v>
      </c>
      <c r="H407" s="13">
        <v>0.17721125107608623</v>
      </c>
    </row>
    <row r="408" spans="1:8" x14ac:dyDescent="0.25">
      <c r="A408" s="7" t="s">
        <v>1807</v>
      </c>
      <c r="B408" s="7"/>
      <c r="C408" s="7" t="s">
        <v>1170</v>
      </c>
      <c r="D408" s="7" t="s">
        <v>1801</v>
      </c>
      <c r="E408" s="7" t="s">
        <v>703</v>
      </c>
      <c r="F408" s="5">
        <v>59643</v>
      </c>
      <c r="G408" s="5">
        <v>57951.544119552738</v>
      </c>
      <c r="H408" s="13">
        <v>-2.835967138553161E-2</v>
      </c>
    </row>
    <row r="409" spans="1:8" x14ac:dyDescent="0.25">
      <c r="A409" s="7" t="s">
        <v>1533</v>
      </c>
      <c r="B409" s="7">
        <v>417</v>
      </c>
      <c r="C409" s="7" t="s">
        <v>1122</v>
      </c>
      <c r="D409" s="7" t="s">
        <v>1529</v>
      </c>
      <c r="E409" s="7" t="s">
        <v>1033</v>
      </c>
      <c r="F409" s="5">
        <v>50428</v>
      </c>
      <c r="G409" s="5" t="s">
        <v>1050</v>
      </c>
      <c r="H409" s="13" t="s">
        <v>2029</v>
      </c>
    </row>
    <row r="410" spans="1:8" x14ac:dyDescent="0.25">
      <c r="A410" s="7" t="s">
        <v>1224</v>
      </c>
      <c r="B410" s="7">
        <v>228</v>
      </c>
      <c r="C410" s="7" t="s">
        <v>1074</v>
      </c>
      <c r="D410" s="7" t="s">
        <v>1212</v>
      </c>
      <c r="E410" s="7" t="s">
        <v>705</v>
      </c>
      <c r="F410" s="5">
        <v>6266</v>
      </c>
      <c r="G410" s="5">
        <v>10187.458556848575</v>
      </c>
      <c r="H410" s="13">
        <v>0.62583124111850852</v>
      </c>
    </row>
    <row r="411" spans="1:8" x14ac:dyDescent="0.25">
      <c r="A411" s="7" t="s">
        <v>1353</v>
      </c>
      <c r="B411" s="7">
        <v>96</v>
      </c>
      <c r="C411" s="7" t="s">
        <v>1092</v>
      </c>
      <c r="D411" s="7" t="s">
        <v>1335</v>
      </c>
      <c r="E411" s="7" t="s">
        <v>705</v>
      </c>
      <c r="F411" s="5">
        <v>333801</v>
      </c>
      <c r="G411" s="5">
        <v>377509.8042485257</v>
      </c>
      <c r="H411" s="13">
        <v>0.13094270013728451</v>
      </c>
    </row>
    <row r="412" spans="1:8" x14ac:dyDescent="0.25">
      <c r="A412" s="7" t="s">
        <v>1408</v>
      </c>
      <c r="B412" s="7">
        <v>127</v>
      </c>
      <c r="C412" s="7" t="s">
        <v>1100</v>
      </c>
      <c r="D412" s="7" t="s">
        <v>1394</v>
      </c>
      <c r="E412" s="7" t="s">
        <v>707</v>
      </c>
      <c r="F412" s="5">
        <v>266921</v>
      </c>
      <c r="G412" s="5">
        <v>264290.57748439047</v>
      </c>
      <c r="H412" s="13">
        <v>-9.8546855272141735E-3</v>
      </c>
    </row>
    <row r="413" spans="1:8" x14ac:dyDescent="0.25">
      <c r="A413" s="7" t="s">
        <v>1279</v>
      </c>
      <c r="B413" s="7">
        <v>25</v>
      </c>
      <c r="C413" s="7" t="s">
        <v>1082</v>
      </c>
      <c r="D413" s="7" t="s">
        <v>1250</v>
      </c>
      <c r="E413" s="7" t="s">
        <v>709</v>
      </c>
      <c r="F413" s="5">
        <v>64078</v>
      </c>
      <c r="G413" s="5">
        <v>70078.381684316671</v>
      </c>
      <c r="H413" s="13">
        <v>9.3641837827595609E-2</v>
      </c>
    </row>
    <row r="414" spans="1:8" x14ac:dyDescent="0.25">
      <c r="A414" s="7" t="s">
        <v>1332</v>
      </c>
      <c r="B414" s="7">
        <v>4</v>
      </c>
      <c r="C414" s="7" t="s">
        <v>1088</v>
      </c>
      <c r="D414" s="7" t="s">
        <v>1331</v>
      </c>
      <c r="E414" s="7" t="s">
        <v>711</v>
      </c>
      <c r="F414" s="5">
        <v>481625</v>
      </c>
      <c r="G414" s="5">
        <v>509729.66895283817</v>
      </c>
      <c r="H414" s="13">
        <v>5.8353841583884077E-2</v>
      </c>
    </row>
    <row r="415" spans="1:8" x14ac:dyDescent="0.25">
      <c r="A415" s="7" t="s">
        <v>1482</v>
      </c>
      <c r="B415" s="7"/>
      <c r="C415" s="7" t="s">
        <v>1114</v>
      </c>
      <c r="D415" s="7" t="s">
        <v>1476</v>
      </c>
      <c r="E415" s="7" t="s">
        <v>711</v>
      </c>
      <c r="F415" s="5">
        <v>48690</v>
      </c>
      <c r="G415" s="5">
        <v>47918.07852073291</v>
      </c>
      <c r="H415" s="13">
        <v>-1.5853799122347301E-2</v>
      </c>
    </row>
    <row r="416" spans="1:8" x14ac:dyDescent="0.25">
      <c r="A416" s="7" t="s">
        <v>1571</v>
      </c>
      <c r="B416" s="7">
        <v>4</v>
      </c>
      <c r="C416" s="7" t="s">
        <v>1134</v>
      </c>
      <c r="D416" s="7" t="s">
        <v>1567</v>
      </c>
      <c r="E416" s="7" t="s">
        <v>711</v>
      </c>
      <c r="F416" s="5">
        <v>1150865</v>
      </c>
      <c r="G416" s="5">
        <v>1117186.342117809</v>
      </c>
      <c r="H416" s="13">
        <v>-2.92637780123568E-2</v>
      </c>
    </row>
    <row r="417" spans="1:8" x14ac:dyDescent="0.25">
      <c r="A417" s="7" t="s">
        <v>1679</v>
      </c>
      <c r="B417" s="7">
        <v>84</v>
      </c>
      <c r="C417" s="7" t="s">
        <v>1150</v>
      </c>
      <c r="D417" s="7" t="s">
        <v>1663</v>
      </c>
      <c r="E417" s="7" t="s">
        <v>711</v>
      </c>
      <c r="F417" s="5">
        <v>3760387</v>
      </c>
      <c r="G417" s="5">
        <v>3951513.0118156229</v>
      </c>
      <c r="H417" s="13">
        <v>5.0826154812157076E-2</v>
      </c>
    </row>
    <row r="418" spans="1:8" x14ac:dyDescent="0.25">
      <c r="A418" s="7" t="s">
        <v>1234</v>
      </c>
      <c r="B418" s="7"/>
      <c r="C418" s="7" t="s">
        <v>1078</v>
      </c>
      <c r="D418" s="7" t="s">
        <v>1230</v>
      </c>
      <c r="E418" s="7" t="s">
        <v>713</v>
      </c>
      <c r="F418" s="5">
        <v>3629114</v>
      </c>
      <c r="G418" s="5">
        <v>4314719.5201002993</v>
      </c>
      <c r="H418" s="13">
        <v>0.18891815470671333</v>
      </c>
    </row>
    <row r="419" spans="1:8" x14ac:dyDescent="0.25">
      <c r="A419" s="7" t="s">
        <v>1247</v>
      </c>
      <c r="B419" s="7">
        <v>387</v>
      </c>
      <c r="C419" s="7" t="s">
        <v>1080</v>
      </c>
      <c r="D419" s="7" t="s">
        <v>1240</v>
      </c>
      <c r="E419" s="7" t="s">
        <v>1035</v>
      </c>
      <c r="F419" s="5">
        <v>53495</v>
      </c>
      <c r="G419" s="5" t="s">
        <v>1050</v>
      </c>
      <c r="H419" s="13" t="s">
        <v>2029</v>
      </c>
    </row>
    <row r="420" spans="1:8" x14ac:dyDescent="0.25">
      <c r="A420" s="7" t="s">
        <v>1680</v>
      </c>
      <c r="B420" s="7"/>
      <c r="C420" s="7" t="s">
        <v>1150</v>
      </c>
      <c r="D420" s="7" t="s">
        <v>1663</v>
      </c>
      <c r="E420" s="7" t="s">
        <v>715</v>
      </c>
      <c r="F420" s="5">
        <v>1733853</v>
      </c>
      <c r="G420" s="5">
        <v>1754219.7729537152</v>
      </c>
      <c r="H420" s="13">
        <v>1.1746539616516035E-2</v>
      </c>
    </row>
    <row r="421" spans="1:8" x14ac:dyDescent="0.25">
      <c r="A421" s="7" t="s">
        <v>1493</v>
      </c>
      <c r="B421" s="7">
        <v>430</v>
      </c>
      <c r="C421" s="7" t="s">
        <v>1116</v>
      </c>
      <c r="D421" s="7" t="s">
        <v>1488</v>
      </c>
      <c r="E421" s="7" t="s">
        <v>717</v>
      </c>
      <c r="F421" s="5">
        <v>59124</v>
      </c>
      <c r="G421" s="5">
        <v>54586.672690989246</v>
      </c>
      <c r="H421" s="13">
        <v>-7.674256324015212E-2</v>
      </c>
    </row>
    <row r="422" spans="1:8" x14ac:dyDescent="0.25">
      <c r="A422" s="7" t="s">
        <v>1392</v>
      </c>
      <c r="B422" s="7">
        <v>370</v>
      </c>
      <c r="C422" s="7" t="s">
        <v>1098</v>
      </c>
      <c r="D422" s="7" t="s">
        <v>1387</v>
      </c>
      <c r="E422" s="7" t="s">
        <v>719</v>
      </c>
      <c r="F422" s="5">
        <v>69809</v>
      </c>
      <c r="G422" s="5">
        <v>72176.961280389805</v>
      </c>
      <c r="H422" s="13">
        <v>3.3920572997604967E-2</v>
      </c>
    </row>
    <row r="423" spans="1:8" x14ac:dyDescent="0.25">
      <c r="A423" s="7" t="s">
        <v>1844</v>
      </c>
      <c r="B423" s="7" t="s">
        <v>720</v>
      </c>
      <c r="C423" s="7" t="s">
        <v>1092</v>
      </c>
      <c r="D423" s="7" t="s">
        <v>1335</v>
      </c>
      <c r="E423" s="7" t="s">
        <v>1845</v>
      </c>
      <c r="F423" s="5" t="s">
        <v>1050</v>
      </c>
      <c r="G423" s="5">
        <v>58260.879981257771</v>
      </c>
      <c r="H423" s="13" t="s">
        <v>2028</v>
      </c>
    </row>
    <row r="424" spans="1:8" x14ac:dyDescent="0.25">
      <c r="A424" s="7" t="s">
        <v>1750</v>
      </c>
      <c r="B424" s="7">
        <v>230</v>
      </c>
      <c r="C424" s="7" t="s">
        <v>1160</v>
      </c>
      <c r="D424" s="7" t="s">
        <v>1727</v>
      </c>
      <c r="E424" s="7" t="s">
        <v>725</v>
      </c>
      <c r="F424" s="5">
        <v>153150</v>
      </c>
      <c r="G424" s="5">
        <v>161061.75272478082</v>
      </c>
      <c r="H424" s="13">
        <v>5.166015491205235E-2</v>
      </c>
    </row>
    <row r="425" spans="1:8" x14ac:dyDescent="0.25">
      <c r="A425" s="7" t="s">
        <v>1514</v>
      </c>
      <c r="B425" s="7"/>
      <c r="C425" s="7" t="s">
        <v>1118</v>
      </c>
      <c r="D425" s="7" t="s">
        <v>1498</v>
      </c>
      <c r="E425" s="7" t="s">
        <v>729</v>
      </c>
      <c r="F425" s="5">
        <v>87106</v>
      </c>
      <c r="G425" s="5">
        <v>85412.787363941534</v>
      </c>
      <c r="H425" s="13">
        <v>-1.9438530480775908E-2</v>
      </c>
    </row>
    <row r="426" spans="1:8" x14ac:dyDescent="0.25">
      <c r="A426" s="7" t="s">
        <v>1354</v>
      </c>
      <c r="B426" s="7">
        <v>117</v>
      </c>
      <c r="C426" s="7" t="s">
        <v>1092</v>
      </c>
      <c r="D426" s="7" t="s">
        <v>1335</v>
      </c>
      <c r="E426" s="7" t="s">
        <v>735</v>
      </c>
      <c r="F426" s="5">
        <v>376047</v>
      </c>
      <c r="G426" s="5">
        <v>436624.98087924265</v>
      </c>
      <c r="H426" s="13">
        <v>0.1610915148352271</v>
      </c>
    </row>
    <row r="427" spans="1:8" x14ac:dyDescent="0.25">
      <c r="A427" s="7" t="s">
        <v>1280</v>
      </c>
      <c r="B427" s="7">
        <v>28</v>
      </c>
      <c r="C427" s="7" t="s">
        <v>1082</v>
      </c>
      <c r="D427" s="7" t="s">
        <v>1250</v>
      </c>
      <c r="E427" s="7" t="s">
        <v>727</v>
      </c>
      <c r="F427" s="5">
        <v>70272</v>
      </c>
      <c r="G427" s="5">
        <v>74710.921570766426</v>
      </c>
      <c r="H427" s="13">
        <v>6.3167713609494913E-2</v>
      </c>
    </row>
    <row r="428" spans="1:8" x14ac:dyDescent="0.25">
      <c r="A428" s="7" t="s">
        <v>1473</v>
      </c>
      <c r="B428" s="7">
        <v>160</v>
      </c>
      <c r="C428" s="7" t="s">
        <v>1112</v>
      </c>
      <c r="D428" s="7" t="s">
        <v>1470</v>
      </c>
      <c r="E428" s="7" t="s">
        <v>731</v>
      </c>
      <c r="F428" s="5">
        <v>203914</v>
      </c>
      <c r="G428" s="5">
        <v>215492.67511092551</v>
      </c>
      <c r="H428" s="13">
        <v>5.6782148900642003E-2</v>
      </c>
    </row>
    <row r="429" spans="1:8" x14ac:dyDescent="0.25">
      <c r="A429" s="7" t="s">
        <v>1659</v>
      </c>
      <c r="B429" s="7">
        <v>210</v>
      </c>
      <c r="C429" s="7" t="s">
        <v>1148</v>
      </c>
      <c r="D429" s="7" t="s">
        <v>1652</v>
      </c>
      <c r="E429" s="7" t="s">
        <v>733</v>
      </c>
      <c r="F429" s="5">
        <v>1490336</v>
      </c>
      <c r="G429" s="5">
        <v>1733349.2018624358</v>
      </c>
      <c r="H429" s="13">
        <v>0.16305933820456311</v>
      </c>
    </row>
    <row r="430" spans="1:8" x14ac:dyDescent="0.25">
      <c r="A430" s="7" t="s">
        <v>1794</v>
      </c>
      <c r="B430" s="7"/>
      <c r="C430" s="7" t="s">
        <v>1168</v>
      </c>
      <c r="D430" s="7" t="s">
        <v>1786</v>
      </c>
      <c r="E430" s="7" t="s">
        <v>733</v>
      </c>
      <c r="F430" s="5">
        <v>359562</v>
      </c>
      <c r="G430" s="5">
        <v>424570.47979188402</v>
      </c>
      <c r="H430" s="13">
        <v>0.18079908275035744</v>
      </c>
    </row>
    <row r="431" spans="1:8" x14ac:dyDescent="0.25">
      <c r="A431" s="7" t="s">
        <v>1474</v>
      </c>
      <c r="B431" s="7">
        <v>442</v>
      </c>
      <c r="C431" s="7" t="s">
        <v>1112</v>
      </c>
      <c r="D431" s="7" t="s">
        <v>1470</v>
      </c>
      <c r="E431" s="7" t="s">
        <v>737</v>
      </c>
      <c r="F431" s="5">
        <v>15791</v>
      </c>
      <c r="G431" s="5">
        <v>18825.317822931203</v>
      </c>
      <c r="H431" s="13">
        <v>0.19215488714655204</v>
      </c>
    </row>
    <row r="432" spans="1:8" x14ac:dyDescent="0.25">
      <c r="A432" s="7" t="s">
        <v>1565</v>
      </c>
      <c r="B432" s="7">
        <v>442</v>
      </c>
      <c r="C432" s="7" t="s">
        <v>1132</v>
      </c>
      <c r="D432" s="7" t="s">
        <v>1561</v>
      </c>
      <c r="E432" s="7" t="s">
        <v>737</v>
      </c>
      <c r="F432" s="5">
        <v>72409</v>
      </c>
      <c r="G432" s="5">
        <v>74585.029385964372</v>
      </c>
      <c r="H432" s="13">
        <v>3.0051918766512059E-2</v>
      </c>
    </row>
    <row r="433" spans="1:8" x14ac:dyDescent="0.25">
      <c r="A433" s="7" t="s">
        <v>1681</v>
      </c>
      <c r="B433" s="7"/>
      <c r="C433" s="7" t="s">
        <v>1150</v>
      </c>
      <c r="D433" s="7" t="s">
        <v>1663</v>
      </c>
      <c r="E433" s="7" t="s">
        <v>739</v>
      </c>
      <c r="F433" s="5">
        <v>107682</v>
      </c>
      <c r="G433" s="5">
        <v>113147.19614163204</v>
      </c>
      <c r="H433" s="13">
        <v>5.0753107684032996E-2</v>
      </c>
    </row>
    <row r="434" spans="1:8" x14ac:dyDescent="0.25">
      <c r="A434" s="7" t="s">
        <v>1572</v>
      </c>
      <c r="B434" s="7">
        <v>120</v>
      </c>
      <c r="C434" s="7" t="s">
        <v>1134</v>
      </c>
      <c r="D434" s="7" t="s">
        <v>1567</v>
      </c>
      <c r="E434" s="7" t="s">
        <v>741</v>
      </c>
      <c r="F434" s="5">
        <v>11228</v>
      </c>
      <c r="G434" s="5">
        <v>11818.955958070967</v>
      </c>
      <c r="H434" s="13">
        <v>5.2632343967845253E-2</v>
      </c>
    </row>
    <row r="435" spans="1:8" x14ac:dyDescent="0.25">
      <c r="A435" s="7" t="s">
        <v>1596</v>
      </c>
      <c r="B435" s="7">
        <v>89</v>
      </c>
      <c r="C435" s="7" t="s">
        <v>1138</v>
      </c>
      <c r="D435" s="7" t="s">
        <v>1585</v>
      </c>
      <c r="E435" s="7" t="s">
        <v>741</v>
      </c>
      <c r="F435" s="5">
        <v>412338</v>
      </c>
      <c r="G435" s="5">
        <v>419356.92283843318</v>
      </c>
      <c r="H435" s="13">
        <v>1.7022255621439643E-2</v>
      </c>
    </row>
    <row r="436" spans="1:8" x14ac:dyDescent="0.25">
      <c r="A436" s="7" t="s">
        <v>1235</v>
      </c>
      <c r="B436" s="7">
        <v>13</v>
      </c>
      <c r="C436" s="7" t="s">
        <v>1078</v>
      </c>
      <c r="D436" s="7" t="s">
        <v>1230</v>
      </c>
      <c r="E436" s="7" t="s">
        <v>743</v>
      </c>
      <c r="F436" s="5">
        <v>84744</v>
      </c>
      <c r="G436" s="5">
        <v>95819.024462599467</v>
      </c>
      <c r="H436" s="13">
        <v>0.13068800696921867</v>
      </c>
    </row>
    <row r="437" spans="1:8" x14ac:dyDescent="0.25">
      <c r="A437" s="7" t="s">
        <v>1494</v>
      </c>
      <c r="B437" s="7">
        <v>34</v>
      </c>
      <c r="C437" s="7" t="s">
        <v>1116</v>
      </c>
      <c r="D437" s="7" t="s">
        <v>1488</v>
      </c>
      <c r="E437" s="7" t="s">
        <v>745</v>
      </c>
      <c r="F437" s="5">
        <v>260276</v>
      </c>
      <c r="G437" s="5">
        <v>274983.14633597108</v>
      </c>
      <c r="H437" s="13">
        <v>5.6505964191746749E-2</v>
      </c>
    </row>
    <row r="438" spans="1:8" x14ac:dyDescent="0.25">
      <c r="A438" s="7" t="s">
        <v>1693</v>
      </c>
      <c r="B438" s="7">
        <v>34</v>
      </c>
      <c r="C438" s="7" t="s">
        <v>1152</v>
      </c>
      <c r="D438" s="7" t="s">
        <v>1691</v>
      </c>
      <c r="E438" s="7" t="s">
        <v>745</v>
      </c>
      <c r="F438" s="5">
        <v>930680</v>
      </c>
      <c r="G438" s="5">
        <v>932050.70543754101</v>
      </c>
      <c r="H438" s="13">
        <v>1.4727999285909313E-3</v>
      </c>
    </row>
    <row r="439" spans="1:8" x14ac:dyDescent="0.25">
      <c r="A439" s="7" t="s">
        <v>1765</v>
      </c>
      <c r="B439" s="7">
        <v>102</v>
      </c>
      <c r="C439" s="7" t="s">
        <v>1162</v>
      </c>
      <c r="D439" s="7" t="s">
        <v>1763</v>
      </c>
      <c r="E439" s="7" t="s">
        <v>747</v>
      </c>
      <c r="F439" s="5">
        <v>482819</v>
      </c>
      <c r="G439" s="5">
        <v>594107.84157588705</v>
      </c>
      <c r="H439" s="13">
        <v>0.23049805740015836</v>
      </c>
    </row>
    <row r="440" spans="1:8" x14ac:dyDescent="0.25">
      <c r="A440" s="7" t="s">
        <v>1319</v>
      </c>
      <c r="B440" s="7">
        <v>216</v>
      </c>
      <c r="C440" s="7" t="s">
        <v>1084</v>
      </c>
      <c r="D440" s="7" t="s">
        <v>1311</v>
      </c>
      <c r="E440" s="7" t="s">
        <v>749</v>
      </c>
      <c r="F440" s="5">
        <v>136550</v>
      </c>
      <c r="G440" s="5">
        <v>147776.81979678402</v>
      </c>
      <c r="H440" s="13">
        <v>8.2217647724525986E-2</v>
      </c>
    </row>
    <row r="441" spans="1:8" x14ac:dyDescent="0.25">
      <c r="A441" s="7" t="s">
        <v>1824</v>
      </c>
      <c r="B441" s="7">
        <v>32</v>
      </c>
      <c r="C441" s="7" t="s">
        <v>1172</v>
      </c>
      <c r="D441" s="7" t="s">
        <v>1811</v>
      </c>
      <c r="E441" s="7" t="s">
        <v>751</v>
      </c>
      <c r="F441" s="5">
        <v>133700</v>
      </c>
      <c r="G441" s="5">
        <v>131767.40728664756</v>
      </c>
      <c r="H441" s="13">
        <v>-1.445469493906087E-2</v>
      </c>
    </row>
    <row r="442" spans="1:8" x14ac:dyDescent="0.25">
      <c r="A442" s="7" t="s">
        <v>1618</v>
      </c>
      <c r="B442" s="7"/>
      <c r="C442" s="7" t="s">
        <v>1140</v>
      </c>
      <c r="D442" s="7" t="s">
        <v>1603</v>
      </c>
      <c r="E442" s="7" t="s">
        <v>753</v>
      </c>
      <c r="F442" s="5">
        <v>884891</v>
      </c>
      <c r="G442" s="5">
        <v>1146365.8910359873</v>
      </c>
      <c r="H442" s="13">
        <v>0.29548824774575322</v>
      </c>
    </row>
    <row r="443" spans="1:8" x14ac:dyDescent="0.25">
      <c r="A443" s="7" t="s">
        <v>1709</v>
      </c>
      <c r="B443" s="7">
        <v>352</v>
      </c>
      <c r="C443" s="7" t="s">
        <v>1156</v>
      </c>
      <c r="D443" s="7" t="s">
        <v>1710</v>
      </c>
      <c r="E443" s="7" t="s">
        <v>755</v>
      </c>
      <c r="F443" s="5">
        <v>81251</v>
      </c>
      <c r="G443" s="5">
        <v>93122.899725358788</v>
      </c>
      <c r="H443" s="13">
        <v>0.14611389060268534</v>
      </c>
    </row>
    <row r="444" spans="1:8" x14ac:dyDescent="0.25">
      <c r="A444" s="7" t="s">
        <v>1682</v>
      </c>
      <c r="B444" s="7"/>
      <c r="C444" s="7" t="s">
        <v>1150</v>
      </c>
      <c r="D444" s="7" t="s">
        <v>1663</v>
      </c>
      <c r="E444" s="7" t="s">
        <v>757</v>
      </c>
      <c r="F444" s="5">
        <v>266254</v>
      </c>
      <c r="G444" s="5">
        <v>274854.32444649452</v>
      </c>
      <c r="H444" s="13">
        <v>3.2301202785665256E-2</v>
      </c>
    </row>
    <row r="445" spans="1:8" x14ac:dyDescent="0.25">
      <c r="A445" s="7" t="s">
        <v>1281</v>
      </c>
      <c r="B445" s="7">
        <v>168</v>
      </c>
      <c r="C445" s="7" t="s">
        <v>1082</v>
      </c>
      <c r="D445" s="7" t="s">
        <v>1250</v>
      </c>
      <c r="E445" s="7" t="s">
        <v>759</v>
      </c>
      <c r="F445" s="5">
        <v>117731</v>
      </c>
      <c r="G445" s="5">
        <v>122565.41475561363</v>
      </c>
      <c r="H445" s="13">
        <v>4.1063226810386648E-2</v>
      </c>
    </row>
    <row r="446" spans="1:8" x14ac:dyDescent="0.25">
      <c r="A446" s="7" t="s">
        <v>1840</v>
      </c>
      <c r="B446" s="7" t="s">
        <v>760</v>
      </c>
      <c r="C446" s="7" t="s">
        <v>1082</v>
      </c>
      <c r="D446" s="7" t="s">
        <v>1250</v>
      </c>
      <c r="E446" s="7" t="s">
        <v>1841</v>
      </c>
      <c r="F446" s="5" t="s">
        <v>1050</v>
      </c>
      <c r="G446" s="5">
        <v>53384.118037282562</v>
      </c>
      <c r="H446" s="13" t="s">
        <v>2028</v>
      </c>
    </row>
    <row r="447" spans="1:8" x14ac:dyDescent="0.25">
      <c r="A447" s="7" t="s">
        <v>1282</v>
      </c>
      <c r="B447" s="7">
        <v>15</v>
      </c>
      <c r="C447" s="7" t="s">
        <v>1082</v>
      </c>
      <c r="D447" s="7" t="s">
        <v>1250</v>
      </c>
      <c r="E447" s="7" t="s">
        <v>763</v>
      </c>
      <c r="F447" s="5">
        <v>9</v>
      </c>
      <c r="G447" s="5">
        <v>0</v>
      </c>
      <c r="H447" s="13">
        <v>-1</v>
      </c>
    </row>
    <row r="448" spans="1:8" x14ac:dyDescent="0.25">
      <c r="A448" s="7" t="s">
        <v>1558</v>
      </c>
      <c r="B448" s="7">
        <v>101</v>
      </c>
      <c r="C448" s="7" t="s">
        <v>1130</v>
      </c>
      <c r="D448" s="7" t="s">
        <v>1556</v>
      </c>
      <c r="E448" s="7" t="s">
        <v>763</v>
      </c>
      <c r="F448" s="5">
        <v>392132</v>
      </c>
      <c r="G448" s="5">
        <v>437810.25571194431</v>
      </c>
      <c r="H448" s="13">
        <v>0.11648693733728517</v>
      </c>
    </row>
    <row r="449" spans="1:8" x14ac:dyDescent="0.25">
      <c r="A449" s="7" t="s">
        <v>1778</v>
      </c>
      <c r="B449" s="7">
        <v>261</v>
      </c>
      <c r="C449" s="7" t="s">
        <v>1166</v>
      </c>
      <c r="D449" s="7" t="s">
        <v>1771</v>
      </c>
      <c r="E449" s="7" t="s">
        <v>765</v>
      </c>
      <c r="F449" s="5">
        <v>953556</v>
      </c>
      <c r="G449" s="5">
        <v>1059447.8524506118</v>
      </c>
      <c r="H449" s="13">
        <v>0.11104943228359086</v>
      </c>
    </row>
    <row r="450" spans="1:8" x14ac:dyDescent="0.25">
      <c r="A450" s="7" t="s">
        <v>1873</v>
      </c>
      <c r="B450" s="7" t="s">
        <v>766</v>
      </c>
      <c r="C450" s="7" t="s">
        <v>1160</v>
      </c>
      <c r="D450" s="7" t="s">
        <v>1727</v>
      </c>
      <c r="E450" s="7" t="s">
        <v>1874</v>
      </c>
      <c r="F450" s="5" t="s">
        <v>1050</v>
      </c>
      <c r="G450" s="5">
        <v>50246.120491410751</v>
      </c>
      <c r="H450" s="13" t="s">
        <v>2028</v>
      </c>
    </row>
    <row r="451" spans="1:8" x14ac:dyDescent="0.25">
      <c r="A451" s="7" t="s">
        <v>1283</v>
      </c>
      <c r="B451" s="7">
        <v>12</v>
      </c>
      <c r="C451" s="7" t="s">
        <v>1082</v>
      </c>
      <c r="D451" s="7" t="s">
        <v>1250</v>
      </c>
      <c r="E451" s="7" t="s">
        <v>769</v>
      </c>
      <c r="F451" s="5">
        <v>1932666</v>
      </c>
      <c r="G451" s="5">
        <v>2207792.4240502552</v>
      </c>
      <c r="H451" s="13">
        <v>0.14235590839299456</v>
      </c>
    </row>
    <row r="452" spans="1:8" x14ac:dyDescent="0.25">
      <c r="A452" s="7" t="s">
        <v>1779</v>
      </c>
      <c r="B452" s="7">
        <v>46</v>
      </c>
      <c r="C452" s="7" t="s">
        <v>1166</v>
      </c>
      <c r="D452" s="7" t="s">
        <v>1771</v>
      </c>
      <c r="E452" s="7" t="s">
        <v>771</v>
      </c>
      <c r="F452" s="5">
        <v>210111</v>
      </c>
      <c r="G452" s="5">
        <v>220347.0885071948</v>
      </c>
      <c r="H452" s="13">
        <v>4.8717527912364417E-2</v>
      </c>
    </row>
    <row r="453" spans="1:8" x14ac:dyDescent="0.25">
      <c r="A453" s="7" t="s">
        <v>1526</v>
      </c>
      <c r="B453" s="7">
        <v>16</v>
      </c>
      <c r="C453" s="7" t="s">
        <v>1120</v>
      </c>
      <c r="D453" s="7" t="s">
        <v>1520</v>
      </c>
      <c r="E453" s="7" t="s">
        <v>773</v>
      </c>
      <c r="F453" s="5">
        <v>107677</v>
      </c>
      <c r="G453" s="5">
        <v>121666.72030692466</v>
      </c>
      <c r="H453" s="13">
        <v>0.12992301333548167</v>
      </c>
    </row>
    <row r="454" spans="1:8" x14ac:dyDescent="0.25">
      <c r="A454" s="7" t="s">
        <v>1597</v>
      </c>
      <c r="B454" s="7">
        <v>53</v>
      </c>
      <c r="C454" s="7" t="s">
        <v>1138</v>
      </c>
      <c r="D454" s="7" t="s">
        <v>1585</v>
      </c>
      <c r="E454" s="7" t="s">
        <v>775</v>
      </c>
      <c r="F454" s="5">
        <v>720572</v>
      </c>
      <c r="G454" s="5">
        <v>729594.01944364212</v>
      </c>
      <c r="H454" s="13">
        <v>1.2520635611211809E-2</v>
      </c>
    </row>
    <row r="455" spans="1:8" x14ac:dyDescent="0.25">
      <c r="A455" s="7" t="s">
        <v>1706</v>
      </c>
      <c r="B455" s="7">
        <v>338</v>
      </c>
      <c r="C455" s="7" t="s">
        <v>1154</v>
      </c>
      <c r="D455" s="7" t="s">
        <v>1695</v>
      </c>
      <c r="E455" s="7" t="s">
        <v>779</v>
      </c>
      <c r="F455" s="5">
        <v>104996</v>
      </c>
      <c r="G455" s="5">
        <v>122030.29140951665</v>
      </c>
      <c r="H455" s="13">
        <v>0.16223752723452939</v>
      </c>
    </row>
    <row r="456" spans="1:8" x14ac:dyDescent="0.25">
      <c r="A456" s="7" t="s">
        <v>1409</v>
      </c>
      <c r="B456" s="7">
        <v>119</v>
      </c>
      <c r="C456" s="7" t="s">
        <v>1100</v>
      </c>
      <c r="D456" s="7" t="s">
        <v>1394</v>
      </c>
      <c r="E456" s="7" t="s">
        <v>777</v>
      </c>
      <c r="F456" s="5">
        <v>296863</v>
      </c>
      <c r="G456" s="5">
        <v>283274.34205695143</v>
      </c>
      <c r="H456" s="13">
        <v>-4.577417173257891E-2</v>
      </c>
    </row>
    <row r="457" spans="1:8" x14ac:dyDescent="0.25">
      <c r="A457" s="7" t="s">
        <v>1619</v>
      </c>
      <c r="B457" s="7">
        <v>374</v>
      </c>
      <c r="C457" s="7" t="s">
        <v>1140</v>
      </c>
      <c r="D457" s="7" t="s">
        <v>1603</v>
      </c>
      <c r="E457" s="7" t="s">
        <v>781</v>
      </c>
      <c r="F457" s="5">
        <v>68243</v>
      </c>
      <c r="G457" s="5">
        <v>61273.567583869532</v>
      </c>
      <c r="H457" s="13">
        <v>-0.10212670041074497</v>
      </c>
    </row>
    <row r="458" spans="1:8" x14ac:dyDescent="0.25">
      <c r="A458" s="7" t="s">
        <v>1378</v>
      </c>
      <c r="B458" s="7">
        <v>203</v>
      </c>
      <c r="C458" s="7" t="s">
        <v>1094</v>
      </c>
      <c r="D458" s="7" t="s">
        <v>1366</v>
      </c>
      <c r="E458" s="7" t="s">
        <v>783</v>
      </c>
      <c r="F458" s="5">
        <v>60851</v>
      </c>
      <c r="G458" s="5">
        <v>59010.597375855374</v>
      </c>
      <c r="H458" s="13">
        <v>-3.0244410513296845E-2</v>
      </c>
    </row>
    <row r="459" spans="1:8" x14ac:dyDescent="0.25">
      <c r="A459" s="7" t="s">
        <v>1855</v>
      </c>
      <c r="B459" s="7" t="s">
        <v>784</v>
      </c>
      <c r="C459" s="7" t="s">
        <v>1136</v>
      </c>
      <c r="D459" s="7" t="s">
        <v>1578</v>
      </c>
      <c r="E459" s="7" t="s">
        <v>1856</v>
      </c>
      <c r="F459" s="5" t="s">
        <v>1050</v>
      </c>
      <c r="G459" s="5">
        <v>49348.716389585345</v>
      </c>
      <c r="H459" s="13" t="s">
        <v>2028</v>
      </c>
    </row>
    <row r="460" spans="1:8" x14ac:dyDescent="0.25">
      <c r="A460" s="7" t="s">
        <v>1410</v>
      </c>
      <c r="B460" s="7">
        <v>133</v>
      </c>
      <c r="C460" s="7" t="s">
        <v>1100</v>
      </c>
      <c r="D460" s="7" t="s">
        <v>1394</v>
      </c>
      <c r="E460" s="7" t="s">
        <v>787</v>
      </c>
      <c r="F460" s="5">
        <v>259811</v>
      </c>
      <c r="G460" s="5">
        <v>261758.71454003354</v>
      </c>
      <c r="H460" s="13">
        <v>7.4966592639785961E-3</v>
      </c>
    </row>
    <row r="461" spans="1:8" x14ac:dyDescent="0.25">
      <c r="A461" s="7" t="s">
        <v>1825</v>
      </c>
      <c r="B461" s="7">
        <v>336</v>
      </c>
      <c r="C461" s="7" t="s">
        <v>1172</v>
      </c>
      <c r="D461" s="7" t="s">
        <v>1811</v>
      </c>
      <c r="E461" s="7" t="s">
        <v>787</v>
      </c>
      <c r="F461" s="5">
        <v>30562</v>
      </c>
      <c r="G461" s="5">
        <v>26135.740542390973</v>
      </c>
      <c r="H461" s="13">
        <v>-0.14482885470875684</v>
      </c>
    </row>
    <row r="462" spans="1:8" x14ac:dyDescent="0.25">
      <c r="A462" s="7" t="s">
        <v>1284</v>
      </c>
      <c r="B462" s="7">
        <v>24</v>
      </c>
      <c r="C462" s="7" t="s">
        <v>1082</v>
      </c>
      <c r="D462" s="7" t="s">
        <v>1250</v>
      </c>
      <c r="E462" s="7" t="s">
        <v>789</v>
      </c>
      <c r="F462" s="5">
        <v>1723634</v>
      </c>
      <c r="G462" s="5">
        <v>1937860.2591275463</v>
      </c>
      <c r="H462" s="13">
        <v>0.12428755706115471</v>
      </c>
    </row>
    <row r="463" spans="1:8" x14ac:dyDescent="0.25">
      <c r="A463" s="7" t="s">
        <v>1515</v>
      </c>
      <c r="B463" s="7"/>
      <c r="C463" s="7" t="s">
        <v>1118</v>
      </c>
      <c r="D463" s="7" t="s">
        <v>1498</v>
      </c>
      <c r="E463" s="7" t="s">
        <v>791</v>
      </c>
      <c r="F463" s="5">
        <v>126265</v>
      </c>
      <c r="G463" s="5">
        <v>114163.40387373642</v>
      </c>
      <c r="H463" s="13">
        <v>-9.5842839474625449E-2</v>
      </c>
    </row>
    <row r="464" spans="1:8" x14ac:dyDescent="0.25">
      <c r="A464" s="7" t="s">
        <v>1660</v>
      </c>
      <c r="B464" s="7">
        <v>23</v>
      </c>
      <c r="C464" s="7" t="s">
        <v>1148</v>
      </c>
      <c r="D464" s="7" t="s">
        <v>1652</v>
      </c>
      <c r="E464" s="7" t="s">
        <v>803</v>
      </c>
      <c r="F464" s="5">
        <v>236632</v>
      </c>
      <c r="G464" s="5">
        <v>264037.36544969137</v>
      </c>
      <c r="H464" s="13">
        <v>0.11581428314721325</v>
      </c>
    </row>
    <row r="465" spans="1:8" x14ac:dyDescent="0.25">
      <c r="A465" s="7" t="s">
        <v>1285</v>
      </c>
      <c r="B465" s="7">
        <v>423</v>
      </c>
      <c r="C465" s="7" t="s">
        <v>1082</v>
      </c>
      <c r="D465" s="7" t="s">
        <v>1250</v>
      </c>
      <c r="E465" s="7" t="s">
        <v>805</v>
      </c>
      <c r="F465" s="5">
        <v>184809</v>
      </c>
      <c r="G465" s="5">
        <v>197778.94163064394</v>
      </c>
      <c r="H465" s="13">
        <v>7.0180248963221156E-2</v>
      </c>
    </row>
    <row r="466" spans="1:8" x14ac:dyDescent="0.25">
      <c r="A466" s="7" t="s">
        <v>1333</v>
      </c>
      <c r="B466" s="7">
        <v>383</v>
      </c>
      <c r="C466" s="7" t="s">
        <v>1088</v>
      </c>
      <c r="D466" s="7" t="s">
        <v>1331</v>
      </c>
      <c r="E466" s="7" t="s">
        <v>807</v>
      </c>
      <c r="F466" s="5">
        <v>24588</v>
      </c>
      <c r="G466" s="5">
        <v>22127.773298706692</v>
      </c>
      <c r="H466" s="13">
        <v>-0.10005802429206556</v>
      </c>
    </row>
    <row r="467" spans="1:8" x14ac:dyDescent="0.25">
      <c r="A467" s="7" t="s">
        <v>1483</v>
      </c>
      <c r="B467" s="7"/>
      <c r="C467" s="7" t="s">
        <v>1114</v>
      </c>
      <c r="D467" s="7" t="s">
        <v>1476</v>
      </c>
      <c r="E467" s="7" t="s">
        <v>807</v>
      </c>
      <c r="F467" s="5">
        <v>73493</v>
      </c>
      <c r="G467" s="5">
        <v>81484.485573480706</v>
      </c>
      <c r="H467" s="13">
        <v>0.10873805088213444</v>
      </c>
    </row>
    <row r="468" spans="1:8" x14ac:dyDescent="0.25">
      <c r="A468" s="7" t="s">
        <v>1766</v>
      </c>
      <c r="B468" s="7">
        <v>42</v>
      </c>
      <c r="C468" s="7" t="s">
        <v>1162</v>
      </c>
      <c r="D468" s="7" t="s">
        <v>1763</v>
      </c>
      <c r="E468" s="7" t="s">
        <v>809</v>
      </c>
      <c r="F468" s="5">
        <v>1021243</v>
      </c>
      <c r="G468" s="5">
        <v>1176340.1218927216</v>
      </c>
      <c r="H468" s="13">
        <v>0.15187092777401814</v>
      </c>
    </row>
    <row r="469" spans="1:8" x14ac:dyDescent="0.25">
      <c r="A469" s="7" t="s">
        <v>1751</v>
      </c>
      <c r="B469" s="7">
        <v>293</v>
      </c>
      <c r="C469" s="7" t="s">
        <v>1160</v>
      </c>
      <c r="D469" s="7" t="s">
        <v>1727</v>
      </c>
      <c r="E469" s="7" t="s">
        <v>811</v>
      </c>
      <c r="F469" s="5">
        <v>92984</v>
      </c>
      <c r="G469" s="5">
        <v>105445.4989852584</v>
      </c>
      <c r="H469" s="13">
        <v>0.13401766954807706</v>
      </c>
    </row>
    <row r="470" spans="1:8" x14ac:dyDescent="0.25">
      <c r="A470" s="7" t="s">
        <v>1752</v>
      </c>
      <c r="B470" s="7">
        <v>30</v>
      </c>
      <c r="C470" s="7" t="s">
        <v>1160</v>
      </c>
      <c r="D470" s="7" t="s">
        <v>1727</v>
      </c>
      <c r="E470" s="7" t="s">
        <v>813</v>
      </c>
      <c r="F470" s="5">
        <v>1758210</v>
      </c>
      <c r="G470" s="5">
        <v>2162507.2391449204</v>
      </c>
      <c r="H470" s="13">
        <v>0.22994820820318412</v>
      </c>
    </row>
    <row r="471" spans="1:8" x14ac:dyDescent="0.25">
      <c r="A471" s="7" t="s">
        <v>1286</v>
      </c>
      <c r="B471" s="7">
        <v>155</v>
      </c>
      <c r="C471" s="7" t="s">
        <v>1082</v>
      </c>
      <c r="D471" s="7" t="s">
        <v>1250</v>
      </c>
      <c r="E471" s="7" t="s">
        <v>815</v>
      </c>
      <c r="F471" s="5">
        <v>2956746</v>
      </c>
      <c r="G471" s="5">
        <v>3322441.40709968</v>
      </c>
      <c r="H471" s="13">
        <v>0.12368171195621133</v>
      </c>
    </row>
    <row r="472" spans="1:8" x14ac:dyDescent="0.25">
      <c r="A472" s="7" t="s">
        <v>1287</v>
      </c>
      <c r="B472" s="7">
        <v>176</v>
      </c>
      <c r="C472" s="7" t="s">
        <v>1082</v>
      </c>
      <c r="D472" s="7" t="s">
        <v>1250</v>
      </c>
      <c r="E472" s="7" t="s">
        <v>817</v>
      </c>
      <c r="F472" s="5">
        <v>3281212</v>
      </c>
      <c r="G472" s="5">
        <v>3707605.9722221317</v>
      </c>
      <c r="H472" s="13">
        <v>0.12995014409984226</v>
      </c>
    </row>
    <row r="473" spans="1:8" x14ac:dyDescent="0.25">
      <c r="A473" s="7" t="s">
        <v>1288</v>
      </c>
      <c r="B473" s="7">
        <v>183</v>
      </c>
      <c r="C473" s="7" t="s">
        <v>1082</v>
      </c>
      <c r="D473" s="7" t="s">
        <v>1250</v>
      </c>
      <c r="E473" s="7" t="s">
        <v>821</v>
      </c>
      <c r="F473" s="5">
        <v>1664496</v>
      </c>
      <c r="G473" s="5">
        <v>1894913.7110609924</v>
      </c>
      <c r="H473" s="13">
        <v>0.13843091906558649</v>
      </c>
    </row>
    <row r="474" spans="1:8" x14ac:dyDescent="0.25">
      <c r="A474" s="7" t="s">
        <v>1289</v>
      </c>
      <c r="B474" s="7">
        <v>222</v>
      </c>
      <c r="C474" s="7" t="s">
        <v>1082</v>
      </c>
      <c r="D474" s="7" t="s">
        <v>1250</v>
      </c>
      <c r="E474" s="7" t="s">
        <v>825</v>
      </c>
      <c r="F474" s="5">
        <v>59219</v>
      </c>
      <c r="G474" s="5">
        <v>57914.193113944522</v>
      </c>
      <c r="H474" s="13">
        <v>-2.2033585269178434E-2</v>
      </c>
    </row>
    <row r="475" spans="1:8" x14ac:dyDescent="0.25">
      <c r="A475" s="7" t="s">
        <v>1753</v>
      </c>
      <c r="B475" s="7">
        <v>407</v>
      </c>
      <c r="C475" s="7" t="s">
        <v>1160</v>
      </c>
      <c r="D475" s="7" t="s">
        <v>1727</v>
      </c>
      <c r="E475" s="7" t="s">
        <v>827</v>
      </c>
      <c r="F475" s="5">
        <v>52826</v>
      </c>
      <c r="G475" s="5">
        <v>78341.327868080843</v>
      </c>
      <c r="H475" s="13">
        <v>0.4830070016295166</v>
      </c>
    </row>
    <row r="476" spans="1:8" x14ac:dyDescent="0.25">
      <c r="A476" s="7" t="s">
        <v>1290</v>
      </c>
      <c r="B476" s="7">
        <v>111</v>
      </c>
      <c r="C476" s="7" t="s">
        <v>1082</v>
      </c>
      <c r="D476" s="7" t="s">
        <v>1250</v>
      </c>
      <c r="E476" s="7" t="s">
        <v>829</v>
      </c>
      <c r="F476" s="5">
        <v>195861</v>
      </c>
      <c r="G476" s="5">
        <v>214467.34468761727</v>
      </c>
      <c r="H476" s="13">
        <v>9.4997700857328754E-2</v>
      </c>
    </row>
    <row r="477" spans="1:8" x14ac:dyDescent="0.25">
      <c r="A477" s="7" t="s">
        <v>1291</v>
      </c>
      <c r="B477" s="7">
        <v>213</v>
      </c>
      <c r="C477" s="7" t="s">
        <v>1082</v>
      </c>
      <c r="D477" s="7" t="s">
        <v>1250</v>
      </c>
      <c r="E477" s="7" t="s">
        <v>831</v>
      </c>
      <c r="F477" s="5">
        <v>258653</v>
      </c>
      <c r="G477" s="5">
        <v>276308.54280765273</v>
      </c>
      <c r="H477" s="13">
        <v>6.825957096052522E-2</v>
      </c>
    </row>
    <row r="478" spans="1:8" x14ac:dyDescent="0.25">
      <c r="A478" s="7" t="s">
        <v>1292</v>
      </c>
      <c r="B478" s="7">
        <v>238</v>
      </c>
      <c r="C478" s="7" t="s">
        <v>1082</v>
      </c>
      <c r="D478" s="7" t="s">
        <v>1250</v>
      </c>
      <c r="E478" s="7" t="s">
        <v>833</v>
      </c>
      <c r="F478" s="5">
        <v>163703</v>
      </c>
      <c r="G478" s="5">
        <v>176496.88925792096</v>
      </c>
      <c r="H478" s="13">
        <v>7.8153053138433404E-2</v>
      </c>
    </row>
    <row r="479" spans="1:8" x14ac:dyDescent="0.25">
      <c r="A479" s="7" t="s">
        <v>1583</v>
      </c>
      <c r="B479" s="7">
        <v>307</v>
      </c>
      <c r="C479" s="7" t="s">
        <v>1136</v>
      </c>
      <c r="D479" s="7" t="s">
        <v>1578</v>
      </c>
      <c r="E479" s="7" t="s">
        <v>835</v>
      </c>
      <c r="F479" s="5">
        <v>89284</v>
      </c>
      <c r="G479" s="5">
        <v>97015.018132486672</v>
      </c>
      <c r="H479" s="13">
        <v>8.6589065593910122E-2</v>
      </c>
    </row>
    <row r="480" spans="1:8" x14ac:dyDescent="0.25">
      <c r="A480" s="7" t="s">
        <v>1293</v>
      </c>
      <c r="B480" s="7">
        <v>99</v>
      </c>
      <c r="C480" s="7" t="s">
        <v>1082</v>
      </c>
      <c r="D480" s="7" t="s">
        <v>1250</v>
      </c>
      <c r="E480" s="7" t="s">
        <v>837</v>
      </c>
      <c r="F480" s="5">
        <v>130447</v>
      </c>
      <c r="G480" s="5">
        <v>145431.45952166681</v>
      </c>
      <c r="H480" s="13">
        <v>0.11487009683370879</v>
      </c>
    </row>
    <row r="481" spans="1:8" x14ac:dyDescent="0.25">
      <c r="A481" s="7" t="s">
        <v>1294</v>
      </c>
      <c r="B481" s="7">
        <v>131</v>
      </c>
      <c r="C481" s="7" t="s">
        <v>1082</v>
      </c>
      <c r="D481" s="7" t="s">
        <v>1250</v>
      </c>
      <c r="E481" s="7" t="s">
        <v>839</v>
      </c>
      <c r="F481" s="5">
        <v>308231</v>
      </c>
      <c r="G481" s="5">
        <v>322233.73191740538</v>
      </c>
      <c r="H481" s="13">
        <v>4.5429343308769674E-2</v>
      </c>
    </row>
    <row r="482" spans="1:8" x14ac:dyDescent="0.25">
      <c r="A482" s="7" t="s">
        <v>1355</v>
      </c>
      <c r="B482" s="7"/>
      <c r="C482" s="7" t="s">
        <v>1092</v>
      </c>
      <c r="D482" s="7" t="s">
        <v>1335</v>
      </c>
      <c r="E482" s="7" t="s">
        <v>841</v>
      </c>
      <c r="F482" s="5">
        <v>643260</v>
      </c>
      <c r="G482" s="5">
        <v>783304.75011508353</v>
      </c>
      <c r="H482" s="13">
        <v>0.21771095686827027</v>
      </c>
    </row>
    <row r="483" spans="1:8" x14ac:dyDescent="0.25">
      <c r="A483" s="7" t="s">
        <v>1598</v>
      </c>
      <c r="B483" s="7">
        <v>441</v>
      </c>
      <c r="C483" s="7" t="s">
        <v>1138</v>
      </c>
      <c r="D483" s="7" t="s">
        <v>1585</v>
      </c>
      <c r="E483" s="7" t="s">
        <v>843</v>
      </c>
      <c r="F483" s="5">
        <v>64100</v>
      </c>
      <c r="G483" s="5">
        <v>72806.870063225782</v>
      </c>
      <c r="H483" s="13">
        <v>0.13583260629057384</v>
      </c>
    </row>
    <row r="484" spans="1:8" x14ac:dyDescent="0.25">
      <c r="A484" s="7" t="s">
        <v>1379</v>
      </c>
      <c r="B484" s="7">
        <v>391</v>
      </c>
      <c r="C484" s="7" t="s">
        <v>1094</v>
      </c>
      <c r="D484" s="7" t="s">
        <v>1366</v>
      </c>
      <c r="E484" s="7" t="s">
        <v>845</v>
      </c>
      <c r="F484" s="5">
        <v>260677</v>
      </c>
      <c r="G484" s="5">
        <v>309838.62773657677</v>
      </c>
      <c r="H484" s="13">
        <v>0.18859211873919363</v>
      </c>
    </row>
    <row r="485" spans="1:8" x14ac:dyDescent="0.25">
      <c r="A485" s="7" t="s">
        <v>1683</v>
      </c>
      <c r="B485" s="7"/>
      <c r="C485" s="7" t="s">
        <v>1150</v>
      </c>
      <c r="D485" s="7" t="s">
        <v>1663</v>
      </c>
      <c r="E485" s="7" t="s">
        <v>847</v>
      </c>
      <c r="F485" s="5">
        <v>381502</v>
      </c>
      <c r="G485" s="5">
        <v>375428.49100511975</v>
      </c>
      <c r="H485" s="13">
        <v>-1.5919992542320221E-2</v>
      </c>
    </row>
    <row r="486" spans="1:8" x14ac:dyDescent="0.25">
      <c r="A486" s="7" t="s">
        <v>1295</v>
      </c>
      <c r="B486" s="7">
        <v>143</v>
      </c>
      <c r="C486" s="7" t="s">
        <v>1082</v>
      </c>
      <c r="D486" s="7" t="s">
        <v>1250</v>
      </c>
      <c r="E486" s="7" t="s">
        <v>849</v>
      </c>
      <c r="F486" s="5">
        <v>114237</v>
      </c>
      <c r="G486" s="5">
        <v>131742.40435838289</v>
      </c>
      <c r="H486" s="13">
        <v>0.15323760566526509</v>
      </c>
    </row>
    <row r="487" spans="1:8" x14ac:dyDescent="0.25">
      <c r="A487" s="7" t="s">
        <v>1795</v>
      </c>
      <c r="B487" s="7">
        <v>23</v>
      </c>
      <c r="C487" s="7" t="s">
        <v>1168</v>
      </c>
      <c r="D487" s="7" t="s">
        <v>1786</v>
      </c>
      <c r="E487" s="7" t="s">
        <v>851</v>
      </c>
      <c r="F487" s="5">
        <v>3059393</v>
      </c>
      <c r="G487" s="5">
        <v>3663458.994147283</v>
      </c>
      <c r="H487" s="13">
        <v>0.19744635427592436</v>
      </c>
    </row>
    <row r="488" spans="1:8" x14ac:dyDescent="0.25">
      <c r="A488" s="7" t="s">
        <v>1356</v>
      </c>
      <c r="B488" s="7"/>
      <c r="C488" s="7" t="s">
        <v>1092</v>
      </c>
      <c r="D488" s="7" t="s">
        <v>1335</v>
      </c>
      <c r="E488" s="7" t="s">
        <v>853</v>
      </c>
      <c r="F488" s="5">
        <v>149422</v>
      </c>
      <c r="G488" s="5">
        <v>165942.61907581135</v>
      </c>
      <c r="H488" s="13">
        <v>0.11056349851970494</v>
      </c>
    </row>
    <row r="489" spans="1:8" x14ac:dyDescent="0.25">
      <c r="A489" s="7" t="s">
        <v>1357</v>
      </c>
      <c r="B489" s="7"/>
      <c r="C489" s="7" t="s">
        <v>1092</v>
      </c>
      <c r="D489" s="7" t="s">
        <v>1335</v>
      </c>
      <c r="E489" s="7" t="s">
        <v>855</v>
      </c>
      <c r="F489" s="5">
        <v>61625</v>
      </c>
      <c r="G489" s="5">
        <v>64438.885938602121</v>
      </c>
      <c r="H489" s="13">
        <v>4.5661435109162214E-2</v>
      </c>
    </row>
    <row r="490" spans="1:8" x14ac:dyDescent="0.25">
      <c r="A490" s="7" t="s">
        <v>1826</v>
      </c>
      <c r="B490" s="7">
        <v>209</v>
      </c>
      <c r="C490" s="7" t="s">
        <v>1172</v>
      </c>
      <c r="D490" s="7" t="s">
        <v>1811</v>
      </c>
      <c r="E490" s="7" t="s">
        <v>857</v>
      </c>
      <c r="F490" s="5">
        <v>71313</v>
      </c>
      <c r="G490" s="5">
        <v>71489.284874645702</v>
      </c>
      <c r="H490" s="13">
        <v>2.4719879214968109E-3</v>
      </c>
    </row>
    <row r="491" spans="1:8" x14ac:dyDescent="0.25">
      <c r="A491" s="7" t="s">
        <v>1754</v>
      </c>
      <c r="B491" s="7">
        <v>333</v>
      </c>
      <c r="C491" s="7" t="s">
        <v>1160</v>
      </c>
      <c r="D491" s="7" t="s">
        <v>1727</v>
      </c>
      <c r="E491" s="7" t="s">
        <v>859</v>
      </c>
      <c r="F491" s="5">
        <v>61900</v>
      </c>
      <c r="G491" s="5">
        <v>68611.547026183282</v>
      </c>
      <c r="H491" s="13">
        <v>0.10842563854900293</v>
      </c>
    </row>
    <row r="492" spans="1:8" x14ac:dyDescent="0.25">
      <c r="A492" s="7" t="s">
        <v>1467</v>
      </c>
      <c r="B492" s="7">
        <v>37</v>
      </c>
      <c r="C492" s="7" t="s">
        <v>1110</v>
      </c>
      <c r="D492" s="7" t="s">
        <v>1458</v>
      </c>
      <c r="E492" s="7" t="s">
        <v>861</v>
      </c>
      <c r="F492" s="5">
        <v>298317</v>
      </c>
      <c r="G492" s="5">
        <v>307323.06111428875</v>
      </c>
      <c r="H492" s="13">
        <v>3.0189567186210475E-2</v>
      </c>
    </row>
    <row r="493" spans="1:8" x14ac:dyDescent="0.25">
      <c r="A493" s="7" t="s">
        <v>1236</v>
      </c>
      <c r="B493" s="7">
        <v>371</v>
      </c>
      <c r="C493" s="7" t="s">
        <v>1078</v>
      </c>
      <c r="D493" s="7" t="s">
        <v>1230</v>
      </c>
      <c r="E493" s="7" t="s">
        <v>1037</v>
      </c>
      <c r="F493" s="5">
        <v>52745</v>
      </c>
      <c r="G493" s="5" t="s">
        <v>1050</v>
      </c>
      <c r="H493" s="13" t="s">
        <v>2029</v>
      </c>
    </row>
    <row r="494" spans="1:8" x14ac:dyDescent="0.25">
      <c r="A494" s="7" t="s">
        <v>1296</v>
      </c>
      <c r="B494" s="7">
        <v>384</v>
      </c>
      <c r="C494" s="7" t="s">
        <v>1082</v>
      </c>
      <c r="D494" s="7" t="s">
        <v>1250</v>
      </c>
      <c r="E494" s="7" t="s">
        <v>863</v>
      </c>
      <c r="F494" s="5">
        <v>125206</v>
      </c>
      <c r="G494" s="5">
        <v>130015.38976465624</v>
      </c>
      <c r="H494" s="13">
        <v>3.841181544539591E-2</v>
      </c>
    </row>
    <row r="495" spans="1:8" x14ac:dyDescent="0.25">
      <c r="A495" s="7" t="s">
        <v>1438</v>
      </c>
      <c r="B495" s="7">
        <v>250</v>
      </c>
      <c r="C495" s="7" t="s">
        <v>1104</v>
      </c>
      <c r="D495" s="7" t="s">
        <v>1431</v>
      </c>
      <c r="E495" s="7" t="s">
        <v>865</v>
      </c>
      <c r="F495" s="5">
        <v>84359</v>
      </c>
      <c r="G495" s="5">
        <v>85458.862290560821</v>
      </c>
      <c r="H495" s="13">
        <v>1.3037877293007514E-2</v>
      </c>
    </row>
    <row r="496" spans="1:8" x14ac:dyDescent="0.25">
      <c r="A496" s="7" t="s">
        <v>1554</v>
      </c>
      <c r="B496" s="7">
        <v>250</v>
      </c>
      <c r="C496" s="7" t="s">
        <v>1128</v>
      </c>
      <c r="D496" s="7" t="s">
        <v>1551</v>
      </c>
      <c r="E496" s="7" t="s">
        <v>865</v>
      </c>
      <c r="F496" s="5">
        <v>16576</v>
      </c>
      <c r="G496" s="5">
        <v>15416.885289256166</v>
      </c>
      <c r="H496" s="13">
        <v>-6.9927287086379936E-2</v>
      </c>
    </row>
    <row r="497" spans="1:8" x14ac:dyDescent="0.25">
      <c r="A497" s="7" t="s">
        <v>1711</v>
      </c>
      <c r="B497" s="7">
        <v>250</v>
      </c>
      <c r="C497" s="7" t="s">
        <v>1156</v>
      </c>
      <c r="D497" s="7" t="s">
        <v>1710</v>
      </c>
      <c r="E497" s="7" t="s">
        <v>865</v>
      </c>
      <c r="F497" s="5">
        <v>5559</v>
      </c>
      <c r="G497" s="5">
        <v>8983.9233009300951</v>
      </c>
      <c r="H497" s="13">
        <v>0.61610420955749146</v>
      </c>
    </row>
    <row r="498" spans="1:8" x14ac:dyDescent="0.25">
      <c r="A498" s="7" t="s">
        <v>1712</v>
      </c>
      <c r="B498" s="7">
        <v>214</v>
      </c>
      <c r="C498" s="7" t="s">
        <v>1156</v>
      </c>
      <c r="D498" s="7" t="s">
        <v>1710</v>
      </c>
      <c r="E498" s="7" t="s">
        <v>867</v>
      </c>
      <c r="F498" s="5">
        <v>156777</v>
      </c>
      <c r="G498" s="5">
        <v>190917.41063032032</v>
      </c>
      <c r="H498" s="13">
        <v>0.21776415309847946</v>
      </c>
    </row>
    <row r="499" spans="1:8" x14ac:dyDescent="0.25">
      <c r="A499" s="7" t="s">
        <v>1468</v>
      </c>
      <c r="B499" s="7">
        <v>115</v>
      </c>
      <c r="C499" s="7" t="s">
        <v>1110</v>
      </c>
      <c r="D499" s="7" t="s">
        <v>1458</v>
      </c>
      <c r="E499" s="7" t="s">
        <v>869</v>
      </c>
      <c r="F499" s="5">
        <v>91151</v>
      </c>
      <c r="G499" s="5">
        <v>98805.901680800947</v>
      </c>
      <c r="H499" s="13">
        <v>8.3980446520619048E-2</v>
      </c>
    </row>
    <row r="500" spans="1:8" x14ac:dyDescent="0.25">
      <c r="A500" s="7" t="s">
        <v>1428</v>
      </c>
      <c r="B500" s="7">
        <v>113</v>
      </c>
      <c r="C500" s="7" t="s">
        <v>1102</v>
      </c>
      <c r="D500" s="7" t="s">
        <v>1414</v>
      </c>
      <c r="E500" s="7" t="s">
        <v>871</v>
      </c>
      <c r="F500" s="5">
        <v>241870</v>
      </c>
      <c r="G500" s="5">
        <v>247961.09171296266</v>
      </c>
      <c r="H500" s="13">
        <v>2.518332870121413E-2</v>
      </c>
    </row>
    <row r="501" spans="1:8" x14ac:dyDescent="0.25">
      <c r="A501" s="7" t="s">
        <v>1516</v>
      </c>
      <c r="B501" s="7"/>
      <c r="C501" s="7" t="s">
        <v>1118</v>
      </c>
      <c r="D501" s="7" t="s">
        <v>1498</v>
      </c>
      <c r="E501" s="7" t="s">
        <v>871</v>
      </c>
      <c r="F501" s="5">
        <v>36295</v>
      </c>
      <c r="G501" s="5">
        <v>37985.078222690834</v>
      </c>
      <c r="H501" s="13">
        <v>4.6565042641984682E-2</v>
      </c>
    </row>
    <row r="502" spans="1:8" x14ac:dyDescent="0.25">
      <c r="A502" s="7" t="s">
        <v>1517</v>
      </c>
      <c r="B502" s="7">
        <v>200</v>
      </c>
      <c r="C502" s="7" t="s">
        <v>1118</v>
      </c>
      <c r="D502" s="7" t="s">
        <v>1498</v>
      </c>
      <c r="E502" s="7" t="s">
        <v>875</v>
      </c>
      <c r="F502" s="5">
        <v>119509</v>
      </c>
      <c r="G502" s="5">
        <v>135277.09056350013</v>
      </c>
      <c r="H502" s="13">
        <v>0.13194061169870155</v>
      </c>
    </row>
    <row r="503" spans="1:8" x14ac:dyDescent="0.25">
      <c r="A503" s="7" t="s">
        <v>1707</v>
      </c>
      <c r="B503" s="7">
        <v>194</v>
      </c>
      <c r="C503" s="7" t="s">
        <v>1154</v>
      </c>
      <c r="D503" s="7" t="s">
        <v>1695</v>
      </c>
      <c r="E503" s="7" t="s">
        <v>877</v>
      </c>
      <c r="F503" s="5">
        <v>180786</v>
      </c>
      <c r="G503" s="5">
        <v>203771.51798628163</v>
      </c>
      <c r="H503" s="13">
        <v>0.12714213482394449</v>
      </c>
    </row>
    <row r="504" spans="1:8" x14ac:dyDescent="0.25">
      <c r="A504" s="7" t="s">
        <v>1796</v>
      </c>
      <c r="B504" s="7">
        <v>14</v>
      </c>
      <c r="C504" s="7" t="s">
        <v>1168</v>
      </c>
      <c r="D504" s="7" t="s">
        <v>1786</v>
      </c>
      <c r="E504" s="7" t="s">
        <v>879</v>
      </c>
      <c r="F504" s="5">
        <v>387847</v>
      </c>
      <c r="G504" s="5">
        <v>426624.37944832153</v>
      </c>
      <c r="H504" s="13">
        <v>9.9981125155851489E-2</v>
      </c>
    </row>
    <row r="505" spans="1:8" x14ac:dyDescent="0.25">
      <c r="A505" s="7" t="s">
        <v>1358</v>
      </c>
      <c r="B505" s="7">
        <v>61</v>
      </c>
      <c r="C505" s="7" t="s">
        <v>1092</v>
      </c>
      <c r="D505" s="7" t="s">
        <v>1335</v>
      </c>
      <c r="E505" s="7" t="s">
        <v>889</v>
      </c>
      <c r="F505" s="5">
        <v>148220</v>
      </c>
      <c r="G505" s="5">
        <v>164300.01532437836</v>
      </c>
      <c r="H505" s="13">
        <v>0.10848748700835485</v>
      </c>
    </row>
    <row r="506" spans="1:8" x14ac:dyDescent="0.25">
      <c r="A506" s="7" t="s">
        <v>1411</v>
      </c>
      <c r="B506" s="7">
        <v>189</v>
      </c>
      <c r="C506" s="7" t="s">
        <v>1100</v>
      </c>
      <c r="D506" s="7" t="s">
        <v>1394</v>
      </c>
      <c r="E506" s="7" t="s">
        <v>881</v>
      </c>
      <c r="F506" s="5">
        <v>161316</v>
      </c>
      <c r="G506" s="5">
        <v>162263.4128649151</v>
      </c>
      <c r="H506" s="13">
        <v>5.8730247769291036E-3</v>
      </c>
    </row>
    <row r="507" spans="1:8" x14ac:dyDescent="0.25">
      <c r="A507" s="7" t="s">
        <v>1327</v>
      </c>
      <c r="B507" s="7">
        <v>59</v>
      </c>
      <c r="C507" s="7" t="s">
        <v>1086</v>
      </c>
      <c r="D507" s="7" t="s">
        <v>1321</v>
      </c>
      <c r="E507" s="7" t="s">
        <v>883</v>
      </c>
      <c r="F507" s="5">
        <v>89711</v>
      </c>
      <c r="G507" s="5">
        <v>89972.113200467473</v>
      </c>
      <c r="H507" s="13">
        <v>2.9106040559961741E-3</v>
      </c>
    </row>
    <row r="508" spans="1:8" x14ac:dyDescent="0.25">
      <c r="A508" s="7" t="s">
        <v>1495</v>
      </c>
      <c r="B508" s="7">
        <v>59</v>
      </c>
      <c r="C508" s="7" t="s">
        <v>1116</v>
      </c>
      <c r="D508" s="7" t="s">
        <v>1488</v>
      </c>
      <c r="E508" s="7" t="s">
        <v>883</v>
      </c>
      <c r="F508" s="5">
        <v>531589</v>
      </c>
      <c r="G508" s="5">
        <v>552649.98033292464</v>
      </c>
      <c r="H508" s="13">
        <v>3.9618916743808914E-2</v>
      </c>
    </row>
    <row r="509" spans="1:8" x14ac:dyDescent="0.25">
      <c r="A509" s="7" t="s">
        <v>1543</v>
      </c>
      <c r="B509" s="7">
        <v>140</v>
      </c>
      <c r="C509" s="7" t="s">
        <v>1124</v>
      </c>
      <c r="D509" s="7" t="s">
        <v>1535</v>
      </c>
      <c r="E509" s="7" t="s">
        <v>885</v>
      </c>
      <c r="F509" s="5">
        <v>273724</v>
      </c>
      <c r="G509" s="5">
        <v>302962.41803956381</v>
      </c>
      <c r="H509" s="13">
        <v>0.10681715172788579</v>
      </c>
    </row>
    <row r="510" spans="1:8" x14ac:dyDescent="0.25">
      <c r="A510" s="7" t="s">
        <v>1640</v>
      </c>
      <c r="B510" s="7">
        <v>446</v>
      </c>
      <c r="C510" s="7" t="s">
        <v>1144</v>
      </c>
      <c r="D510" s="7" t="s">
        <v>1627</v>
      </c>
      <c r="E510" s="7" t="s">
        <v>887</v>
      </c>
      <c r="F510" s="5">
        <v>85256</v>
      </c>
      <c r="G510" s="5">
        <v>81047.350444315234</v>
      </c>
      <c r="H510" s="13">
        <v>-4.9364848874973798E-2</v>
      </c>
    </row>
    <row r="511" spans="1:8" x14ac:dyDescent="0.25">
      <c r="A511" s="7" t="s">
        <v>1359</v>
      </c>
      <c r="B511" s="7">
        <v>422</v>
      </c>
      <c r="C511" s="7" t="s">
        <v>1092</v>
      </c>
      <c r="D511" s="7" t="s">
        <v>1335</v>
      </c>
      <c r="E511" s="7" t="s">
        <v>793</v>
      </c>
      <c r="F511" s="5">
        <v>69173</v>
      </c>
      <c r="G511" s="5">
        <v>97530.324869145348</v>
      </c>
      <c r="H511" s="13">
        <v>0.4099478823984119</v>
      </c>
    </row>
    <row r="512" spans="1:8" x14ac:dyDescent="0.25">
      <c r="A512" s="7" t="s">
        <v>1527</v>
      </c>
      <c r="B512" s="7">
        <v>281</v>
      </c>
      <c r="C512" s="7" t="s">
        <v>1120</v>
      </c>
      <c r="D512" s="7" t="s">
        <v>1520</v>
      </c>
      <c r="E512" s="7" t="s">
        <v>795</v>
      </c>
      <c r="F512" s="5">
        <v>110621</v>
      </c>
      <c r="G512" s="5">
        <v>116227.13709940657</v>
      </c>
      <c r="H512" s="13">
        <v>5.0678777984348049E-2</v>
      </c>
    </row>
    <row r="513" spans="1:8" x14ac:dyDescent="0.25">
      <c r="A513" s="7" t="s">
        <v>1767</v>
      </c>
      <c r="B513" s="7">
        <v>369</v>
      </c>
      <c r="C513" s="7" t="s">
        <v>1162</v>
      </c>
      <c r="D513" s="7" t="s">
        <v>1763</v>
      </c>
      <c r="E513" s="7" t="s">
        <v>797</v>
      </c>
      <c r="F513" s="5">
        <v>98370</v>
      </c>
      <c r="G513" s="5">
        <v>125844.21589531272</v>
      </c>
      <c r="H513" s="13">
        <v>0.27929466194279479</v>
      </c>
    </row>
    <row r="514" spans="1:8" x14ac:dyDescent="0.25">
      <c r="A514" s="7" t="s">
        <v>1444</v>
      </c>
      <c r="B514" s="7"/>
      <c r="C514" s="7" t="s">
        <v>1106</v>
      </c>
      <c r="D514" s="7" t="s">
        <v>1441</v>
      </c>
      <c r="E514" s="7" t="s">
        <v>799</v>
      </c>
      <c r="F514" s="5">
        <v>2368</v>
      </c>
      <c r="G514" s="5">
        <v>1210.4349101559992</v>
      </c>
      <c r="H514" s="13">
        <v>-0.48883660888682468</v>
      </c>
    </row>
    <row r="515" spans="1:8" x14ac:dyDescent="0.25">
      <c r="A515" s="7" t="s">
        <v>1544</v>
      </c>
      <c r="B515" s="7">
        <v>317</v>
      </c>
      <c r="C515" s="7" t="s">
        <v>1124</v>
      </c>
      <c r="D515" s="7" t="s">
        <v>1535</v>
      </c>
      <c r="E515" s="7" t="s">
        <v>799</v>
      </c>
      <c r="F515" s="5">
        <v>78808</v>
      </c>
      <c r="G515" s="5">
        <v>80092.595176910836</v>
      </c>
      <c r="H515" s="13">
        <v>1.6300314395884124E-2</v>
      </c>
    </row>
    <row r="516" spans="1:8" x14ac:dyDescent="0.25">
      <c r="A516" s="7" t="s">
        <v>1412</v>
      </c>
      <c r="B516" s="7">
        <v>17</v>
      </c>
      <c r="C516" s="7" t="s">
        <v>1100</v>
      </c>
      <c r="D516" s="7" t="s">
        <v>1394</v>
      </c>
      <c r="E516" s="7" t="s">
        <v>801</v>
      </c>
      <c r="F516" s="5">
        <v>372895</v>
      </c>
      <c r="G516" s="5">
        <v>347271.6249825444</v>
      </c>
      <c r="H516" s="13">
        <v>-6.8714718667334251E-2</v>
      </c>
    </row>
    <row r="517" spans="1:8" x14ac:dyDescent="0.25">
      <c r="A517" s="7" t="s">
        <v>1545</v>
      </c>
      <c r="B517" s="7">
        <v>17</v>
      </c>
      <c r="C517" s="7" t="s">
        <v>1124</v>
      </c>
      <c r="D517" s="7" t="s">
        <v>1535</v>
      </c>
      <c r="E517" s="7" t="s">
        <v>801</v>
      </c>
      <c r="F517" s="5">
        <v>1777811</v>
      </c>
      <c r="G517" s="5">
        <v>1835743.8821938401</v>
      </c>
      <c r="H517" s="13">
        <v>3.2586637271251058E-2</v>
      </c>
    </row>
    <row r="518" spans="1:8" x14ac:dyDescent="0.25">
      <c r="A518" s="7" t="s">
        <v>1684</v>
      </c>
      <c r="B518" s="7"/>
      <c r="C518" s="7" t="s">
        <v>1150</v>
      </c>
      <c r="D518" s="7" t="s">
        <v>1663</v>
      </c>
      <c r="E518" s="7" t="s">
        <v>891</v>
      </c>
      <c r="F518" s="5">
        <v>87454</v>
      </c>
      <c r="G518" s="5">
        <v>96040.425487177636</v>
      </c>
      <c r="H518" s="13">
        <v>9.8182192777661811E-2</v>
      </c>
    </row>
    <row r="519" spans="1:8" x14ac:dyDescent="0.25">
      <c r="A519" s="7" t="s">
        <v>1780</v>
      </c>
      <c r="B519" s="7"/>
      <c r="C519" s="7" t="s">
        <v>1166</v>
      </c>
      <c r="D519" s="7" t="s">
        <v>1771</v>
      </c>
      <c r="E519" s="7" t="s">
        <v>893</v>
      </c>
      <c r="F519" s="5">
        <v>56611</v>
      </c>
      <c r="G519" s="5">
        <v>56028.539846610234</v>
      </c>
      <c r="H519" s="13">
        <v>-1.0288815837730577E-2</v>
      </c>
    </row>
    <row r="520" spans="1:8" x14ac:dyDescent="0.25">
      <c r="A520" s="7" t="s">
        <v>1865</v>
      </c>
      <c r="B520" s="7" t="s">
        <v>894</v>
      </c>
      <c r="C520" s="7" t="s">
        <v>1146</v>
      </c>
      <c r="D520" s="7" t="s">
        <v>1646</v>
      </c>
      <c r="E520" s="7" t="s">
        <v>1866</v>
      </c>
      <c r="F520" s="5" t="s">
        <v>1050</v>
      </c>
      <c r="G520" s="5">
        <v>49722.214342744104</v>
      </c>
      <c r="H520" s="13" t="s">
        <v>2028</v>
      </c>
    </row>
    <row r="521" spans="1:8" x14ac:dyDescent="0.25">
      <c r="A521" s="7" t="s">
        <v>1297</v>
      </c>
      <c r="B521" s="7"/>
      <c r="C521" s="7" t="s">
        <v>1082</v>
      </c>
      <c r="D521" s="7" t="s">
        <v>1250</v>
      </c>
      <c r="E521" s="7" t="s">
        <v>897</v>
      </c>
      <c r="F521" s="5">
        <v>370583</v>
      </c>
      <c r="G521" s="5">
        <v>403713.07700689149</v>
      </c>
      <c r="H521" s="13">
        <v>8.9399883445520939E-2</v>
      </c>
    </row>
    <row r="522" spans="1:8" x14ac:dyDescent="0.25">
      <c r="A522" s="7" t="s">
        <v>1708</v>
      </c>
      <c r="B522" s="7">
        <v>364</v>
      </c>
      <c r="C522" s="7" t="s">
        <v>1154</v>
      </c>
      <c r="D522" s="7" t="s">
        <v>1695</v>
      </c>
      <c r="E522" s="7" t="s">
        <v>899</v>
      </c>
      <c r="F522" s="5">
        <v>73107</v>
      </c>
      <c r="G522" s="5">
        <v>78494.789341580035</v>
      </c>
      <c r="H522" s="13">
        <v>7.3697311359788187E-2</v>
      </c>
    </row>
    <row r="523" spans="1:8" x14ac:dyDescent="0.25">
      <c r="A523" s="7" t="s">
        <v>1599</v>
      </c>
      <c r="B523" s="7"/>
      <c r="C523" s="7" t="s">
        <v>1138</v>
      </c>
      <c r="D523" s="7" t="s">
        <v>1585</v>
      </c>
      <c r="E523" s="7" t="s">
        <v>901</v>
      </c>
      <c r="F523" s="5">
        <v>412317</v>
      </c>
      <c r="G523" s="5">
        <v>411449.95247768814</v>
      </c>
      <c r="H523" s="13">
        <v>-2.1028662953791757E-3</v>
      </c>
    </row>
    <row r="524" spans="1:8" x14ac:dyDescent="0.25">
      <c r="A524" s="7" t="s">
        <v>1360</v>
      </c>
      <c r="B524" s="7">
        <v>148</v>
      </c>
      <c r="C524" s="7" t="s">
        <v>1092</v>
      </c>
      <c r="D524" s="7" t="s">
        <v>1335</v>
      </c>
      <c r="E524" s="7" t="s">
        <v>903</v>
      </c>
      <c r="F524" s="5">
        <v>240223</v>
      </c>
      <c r="G524" s="5">
        <v>263223.24133271677</v>
      </c>
      <c r="H524" s="13">
        <v>9.5745375474941094E-2</v>
      </c>
    </row>
    <row r="525" spans="1:8" x14ac:dyDescent="0.25">
      <c r="A525" s="7" t="s">
        <v>1361</v>
      </c>
      <c r="B525" s="7">
        <v>19</v>
      </c>
      <c r="C525" s="7" t="s">
        <v>1092</v>
      </c>
      <c r="D525" s="7" t="s">
        <v>1335</v>
      </c>
      <c r="E525" s="7" t="s">
        <v>905</v>
      </c>
      <c r="F525" s="5">
        <v>2441770</v>
      </c>
      <c r="G525" s="5">
        <v>2818203.6412764615</v>
      </c>
      <c r="H525" s="13">
        <v>0.15416425022686883</v>
      </c>
    </row>
    <row r="526" spans="1:8" x14ac:dyDescent="0.25">
      <c r="A526" s="7" t="s">
        <v>1755</v>
      </c>
      <c r="B526" s="7">
        <v>331</v>
      </c>
      <c r="C526" s="7" t="s">
        <v>1160</v>
      </c>
      <c r="D526" s="7" t="s">
        <v>1727</v>
      </c>
      <c r="E526" s="7" t="s">
        <v>907</v>
      </c>
      <c r="F526" s="5">
        <v>90390</v>
      </c>
      <c r="G526" s="5">
        <v>110414.43366706339</v>
      </c>
      <c r="H526" s="13">
        <v>0.22153372792414419</v>
      </c>
    </row>
    <row r="527" spans="1:8" x14ac:dyDescent="0.25">
      <c r="A527" s="7" t="s">
        <v>1429</v>
      </c>
      <c r="B527" s="7">
        <v>312</v>
      </c>
      <c r="C527" s="7" t="s">
        <v>1102</v>
      </c>
      <c r="D527" s="7" t="s">
        <v>1414</v>
      </c>
      <c r="E527" s="7" t="s">
        <v>909</v>
      </c>
      <c r="F527" s="5">
        <v>92742</v>
      </c>
      <c r="G527" s="5">
        <v>91426.116037347849</v>
      </c>
      <c r="H527" s="13">
        <v>-1.4188651987795725E-2</v>
      </c>
    </row>
    <row r="528" spans="1:8" x14ac:dyDescent="0.25">
      <c r="A528" s="7" t="s">
        <v>1248</v>
      </c>
      <c r="B528" s="7">
        <v>331</v>
      </c>
      <c r="C528" s="7" t="s">
        <v>1080</v>
      </c>
      <c r="D528" s="7" t="s">
        <v>1240</v>
      </c>
      <c r="E528" s="7" t="s">
        <v>911</v>
      </c>
      <c r="F528" s="5">
        <v>26072</v>
      </c>
      <c r="G528" s="5">
        <v>24582.18383970471</v>
      </c>
      <c r="H528" s="13">
        <v>-5.71423811098224E-2</v>
      </c>
    </row>
    <row r="529" spans="1:8" x14ac:dyDescent="0.25">
      <c r="A529" s="7" t="s">
        <v>1756</v>
      </c>
      <c r="B529" s="7">
        <v>267</v>
      </c>
      <c r="C529" s="7" t="s">
        <v>1160</v>
      </c>
      <c r="D529" s="7" t="s">
        <v>1727</v>
      </c>
      <c r="E529" s="7" t="s">
        <v>911</v>
      </c>
      <c r="F529" s="5">
        <v>52090</v>
      </c>
      <c r="G529" s="5">
        <v>56215.307068439855</v>
      </c>
      <c r="H529" s="13">
        <v>7.9195758656937135E-2</v>
      </c>
    </row>
    <row r="530" spans="1:8" x14ac:dyDescent="0.25">
      <c r="A530" s="7" t="s">
        <v>1757</v>
      </c>
      <c r="B530" s="7">
        <v>288</v>
      </c>
      <c r="C530" s="7" t="s">
        <v>1160</v>
      </c>
      <c r="D530" s="7" t="s">
        <v>1727</v>
      </c>
      <c r="E530" s="7" t="s">
        <v>913</v>
      </c>
      <c r="F530" s="5">
        <v>106383</v>
      </c>
      <c r="G530" s="5">
        <v>126175.21333420553</v>
      </c>
      <c r="H530" s="13">
        <v>0.18604676813217838</v>
      </c>
    </row>
    <row r="531" spans="1:8" x14ac:dyDescent="0.25">
      <c r="A531" s="7" t="s">
        <v>1298</v>
      </c>
      <c r="B531" s="7"/>
      <c r="C531" s="7" t="s">
        <v>1082</v>
      </c>
      <c r="D531" s="7" t="s">
        <v>1250</v>
      </c>
      <c r="E531" s="7" t="s">
        <v>915</v>
      </c>
      <c r="F531" s="5">
        <v>214811</v>
      </c>
      <c r="G531" s="5">
        <v>228644.72917347657</v>
      </c>
      <c r="H531" s="13">
        <v>6.4399538075222293E-2</v>
      </c>
    </row>
    <row r="532" spans="1:8" x14ac:dyDescent="0.25">
      <c r="A532" s="7" t="s">
        <v>1362</v>
      </c>
      <c r="B532" s="7">
        <v>429</v>
      </c>
      <c r="C532" s="7" t="s">
        <v>1092</v>
      </c>
      <c r="D532" s="7" t="s">
        <v>1335</v>
      </c>
      <c r="E532" s="7" t="s">
        <v>917</v>
      </c>
      <c r="F532" s="5">
        <v>54386</v>
      </c>
      <c r="G532" s="5">
        <v>57552.771642080741</v>
      </c>
      <c r="H532" s="13">
        <v>5.8227699078452932E-2</v>
      </c>
    </row>
    <row r="533" spans="1:8" x14ac:dyDescent="0.25">
      <c r="A533" s="7" t="s">
        <v>1518</v>
      </c>
      <c r="B533" s="7">
        <v>113</v>
      </c>
      <c r="C533" s="7" t="s">
        <v>1118</v>
      </c>
      <c r="D533" s="7" t="s">
        <v>1498</v>
      </c>
      <c r="E533" s="7" t="s">
        <v>919</v>
      </c>
      <c r="F533" s="5">
        <v>28461</v>
      </c>
      <c r="G533" s="5">
        <v>28067.195902911935</v>
      </c>
      <c r="H533" s="13">
        <v>-1.3836621941887662E-2</v>
      </c>
    </row>
    <row r="534" spans="1:8" x14ac:dyDescent="0.25">
      <c r="A534" s="7" t="s">
        <v>1641</v>
      </c>
      <c r="B534" s="7">
        <v>286</v>
      </c>
      <c r="C534" s="7" t="s">
        <v>1144</v>
      </c>
      <c r="D534" s="7" t="s">
        <v>1627</v>
      </c>
      <c r="E534" s="7" t="s">
        <v>919</v>
      </c>
      <c r="F534" s="5">
        <v>479182</v>
      </c>
      <c r="G534" s="5">
        <v>465859.46451072511</v>
      </c>
      <c r="H534" s="13">
        <v>-2.7802662640238757E-2</v>
      </c>
    </row>
    <row r="535" spans="1:8" x14ac:dyDescent="0.25">
      <c r="A535" s="7" t="s">
        <v>1445</v>
      </c>
      <c r="B535" s="7">
        <v>198</v>
      </c>
      <c r="C535" s="7" t="s">
        <v>1106</v>
      </c>
      <c r="D535" s="7" t="s">
        <v>1441</v>
      </c>
      <c r="E535" s="7" t="s">
        <v>921</v>
      </c>
      <c r="F535" s="5">
        <v>150003</v>
      </c>
      <c r="G535" s="5">
        <v>149294.82805376968</v>
      </c>
      <c r="H535" s="13">
        <v>-4.7210518871643589E-3</v>
      </c>
    </row>
    <row r="536" spans="1:8" x14ac:dyDescent="0.25">
      <c r="A536" s="7" t="s">
        <v>1299</v>
      </c>
      <c r="B536" s="7"/>
      <c r="C536" s="7" t="s">
        <v>1082</v>
      </c>
      <c r="D536" s="7" t="s">
        <v>1250</v>
      </c>
      <c r="E536" s="7" t="s">
        <v>923</v>
      </c>
      <c r="F536" s="5">
        <v>87569</v>
      </c>
      <c r="G536" s="5">
        <v>98070.900726295455</v>
      </c>
      <c r="H536" s="13">
        <v>0.1199271514610816</v>
      </c>
    </row>
    <row r="537" spans="1:8" x14ac:dyDescent="0.25">
      <c r="A537" s="7" t="s">
        <v>1850</v>
      </c>
      <c r="B537" s="7" t="s">
        <v>924</v>
      </c>
      <c r="C537" s="7" t="s">
        <v>1118</v>
      </c>
      <c r="D537" s="7" t="s">
        <v>1498</v>
      </c>
      <c r="E537" s="7" t="s">
        <v>1851</v>
      </c>
      <c r="F537" s="5" t="s">
        <v>1050</v>
      </c>
      <c r="G537" s="5">
        <v>53382.20813253292</v>
      </c>
      <c r="H537" s="13" t="s">
        <v>2028</v>
      </c>
    </row>
    <row r="538" spans="1:8" x14ac:dyDescent="0.25">
      <c r="A538" s="7" t="s">
        <v>1573</v>
      </c>
      <c r="B538" s="7">
        <v>290</v>
      </c>
      <c r="C538" s="7" t="s">
        <v>1134</v>
      </c>
      <c r="D538" s="7" t="s">
        <v>1567</v>
      </c>
      <c r="E538" s="7" t="s">
        <v>927</v>
      </c>
      <c r="F538" s="5">
        <v>296668</v>
      </c>
      <c r="G538" s="5">
        <v>294245.98504743958</v>
      </c>
      <c r="H538" s="13">
        <v>-8.164058653310843E-3</v>
      </c>
    </row>
    <row r="539" spans="1:8" x14ac:dyDescent="0.25">
      <c r="A539" s="7" t="s">
        <v>1237</v>
      </c>
      <c r="B539" s="7">
        <v>50</v>
      </c>
      <c r="C539" s="7" t="s">
        <v>1078</v>
      </c>
      <c r="D539" s="7" t="s">
        <v>1230</v>
      </c>
      <c r="E539" s="7" t="s">
        <v>929</v>
      </c>
      <c r="F539" s="5">
        <v>843168</v>
      </c>
      <c r="G539" s="5">
        <v>901290.1451914896</v>
      </c>
      <c r="H539" s="13">
        <v>6.8933053900870997E-2</v>
      </c>
    </row>
    <row r="540" spans="1:8" x14ac:dyDescent="0.25">
      <c r="A540" s="7" t="s">
        <v>1650</v>
      </c>
      <c r="B540" s="7">
        <v>63</v>
      </c>
      <c r="C540" s="7" t="s">
        <v>1146</v>
      </c>
      <c r="D540" s="7" t="s">
        <v>1646</v>
      </c>
      <c r="E540" s="7" t="s">
        <v>931</v>
      </c>
      <c r="F540" s="5">
        <v>655479</v>
      </c>
      <c r="G540" s="5">
        <v>736876.00200066273</v>
      </c>
      <c r="H540" s="13">
        <v>0.12417941993666118</v>
      </c>
    </row>
    <row r="541" spans="1:8" x14ac:dyDescent="0.25">
      <c r="A541" s="7" t="s">
        <v>1300</v>
      </c>
      <c r="B541" s="7"/>
      <c r="C541" s="7" t="s">
        <v>1082</v>
      </c>
      <c r="D541" s="7" t="s">
        <v>1250</v>
      </c>
      <c r="E541" s="7" t="s">
        <v>933</v>
      </c>
      <c r="F541" s="5">
        <v>99904</v>
      </c>
      <c r="G541" s="5">
        <v>108004.50175558371</v>
      </c>
      <c r="H541" s="13">
        <v>8.1082857098651817E-2</v>
      </c>
    </row>
    <row r="542" spans="1:8" x14ac:dyDescent="0.25">
      <c r="A542" s="7" t="s">
        <v>1225</v>
      </c>
      <c r="B542" s="7"/>
      <c r="C542" s="7" t="s">
        <v>1074</v>
      </c>
      <c r="D542" s="7" t="s">
        <v>1212</v>
      </c>
      <c r="E542" s="7" t="s">
        <v>935</v>
      </c>
      <c r="F542" s="5">
        <v>139114</v>
      </c>
      <c r="G542" s="5">
        <v>161843.1953567898</v>
      </c>
      <c r="H542" s="13">
        <v>0.16338539152630074</v>
      </c>
    </row>
    <row r="543" spans="1:8" x14ac:dyDescent="0.25">
      <c r="A543" s="7" t="s">
        <v>1848</v>
      </c>
      <c r="B543" s="7" t="s">
        <v>936</v>
      </c>
      <c r="C543" s="7" t="s">
        <v>1098</v>
      </c>
      <c r="D543" s="7" t="s">
        <v>1387</v>
      </c>
      <c r="E543" s="7" t="s">
        <v>1849</v>
      </c>
      <c r="F543" s="5" t="s">
        <v>1050</v>
      </c>
      <c r="G543" s="5">
        <v>55487.11436609627</v>
      </c>
      <c r="H543" s="13" t="s">
        <v>2028</v>
      </c>
    </row>
    <row r="544" spans="1:8" x14ac:dyDescent="0.25">
      <c r="A544" s="7" t="s">
        <v>1574</v>
      </c>
      <c r="B544" s="7"/>
      <c r="C544" s="7" t="s">
        <v>1134</v>
      </c>
      <c r="D544" s="7" t="s">
        <v>1567</v>
      </c>
      <c r="E544" s="7" t="s">
        <v>939</v>
      </c>
      <c r="F544" s="5">
        <v>64037</v>
      </c>
      <c r="G544" s="5">
        <v>70387.798233664784</v>
      </c>
      <c r="H544" s="13">
        <v>9.9173887497302868E-2</v>
      </c>
    </row>
    <row r="545" spans="1:8" x14ac:dyDescent="0.25">
      <c r="A545" s="7" t="s">
        <v>1758</v>
      </c>
      <c r="B545" s="7">
        <v>256</v>
      </c>
      <c r="C545" s="7" t="s">
        <v>1160</v>
      </c>
      <c r="D545" s="7" t="s">
        <v>1727</v>
      </c>
      <c r="E545" s="7" t="s">
        <v>941</v>
      </c>
      <c r="F545" s="5">
        <v>130247</v>
      </c>
      <c r="G545" s="5">
        <v>151829.67112839632</v>
      </c>
      <c r="H545" s="13">
        <v>0.16570570629954104</v>
      </c>
    </row>
    <row r="546" spans="1:8" x14ac:dyDescent="0.25">
      <c r="A546" s="7" t="s">
        <v>1685</v>
      </c>
      <c r="B546" s="7">
        <v>334</v>
      </c>
      <c r="C546" s="7" t="s">
        <v>1150</v>
      </c>
      <c r="D546" s="7" t="s">
        <v>1663</v>
      </c>
      <c r="E546" s="7" t="s">
        <v>1039</v>
      </c>
      <c r="F546" s="5">
        <v>51370</v>
      </c>
      <c r="G546" s="5" t="s">
        <v>1050</v>
      </c>
      <c r="H546" s="13" t="s">
        <v>2029</v>
      </c>
    </row>
    <row r="547" spans="1:8" x14ac:dyDescent="0.25">
      <c r="A547" s="7" t="s">
        <v>1385</v>
      </c>
      <c r="B547" s="7">
        <v>226</v>
      </c>
      <c r="C547" s="7" t="s">
        <v>1096</v>
      </c>
      <c r="D547" s="7" t="s">
        <v>1383</v>
      </c>
      <c r="E547" s="7" t="s">
        <v>943</v>
      </c>
      <c r="F547" s="5">
        <v>802459</v>
      </c>
      <c r="G547" s="5">
        <v>871911.52506399981</v>
      </c>
      <c r="H547" s="13">
        <v>8.6549624421932855E-2</v>
      </c>
    </row>
    <row r="548" spans="1:8" x14ac:dyDescent="0.25">
      <c r="A548" s="7" t="s">
        <v>1600</v>
      </c>
      <c r="B548" s="7">
        <v>81</v>
      </c>
      <c r="C548" s="7" t="s">
        <v>1138</v>
      </c>
      <c r="D548" s="7" t="s">
        <v>1585</v>
      </c>
      <c r="E548" s="7" t="s">
        <v>945</v>
      </c>
      <c r="F548" s="5">
        <v>117328</v>
      </c>
      <c r="G548" s="5">
        <v>112626.91262545784</v>
      </c>
      <c r="H548" s="13">
        <v>-4.0067906846977329E-2</v>
      </c>
    </row>
    <row r="549" spans="1:8" x14ac:dyDescent="0.25">
      <c r="A549" s="7" t="s">
        <v>1301</v>
      </c>
      <c r="B549" s="7"/>
      <c r="C549" s="7" t="s">
        <v>1082</v>
      </c>
      <c r="D549" s="7" t="s">
        <v>1250</v>
      </c>
      <c r="E549" s="7" t="s">
        <v>947</v>
      </c>
      <c r="F549" s="5">
        <v>93141</v>
      </c>
      <c r="G549" s="5">
        <v>100043.65431097921</v>
      </c>
      <c r="H549" s="13">
        <v>7.4109729452971423E-2</v>
      </c>
    </row>
    <row r="550" spans="1:8" x14ac:dyDescent="0.25">
      <c r="A550" s="7" t="s">
        <v>1380</v>
      </c>
      <c r="B550" s="7">
        <v>144</v>
      </c>
      <c r="C550" s="7" t="s">
        <v>1094</v>
      </c>
      <c r="D550" s="7" t="s">
        <v>1366</v>
      </c>
      <c r="E550" s="7" t="s">
        <v>949</v>
      </c>
      <c r="F550" s="5">
        <v>77085</v>
      </c>
      <c r="G550" s="5">
        <v>86322.373407138744</v>
      </c>
      <c r="H550" s="13">
        <v>0.11983360455521495</v>
      </c>
    </row>
    <row r="551" spans="1:8" x14ac:dyDescent="0.25">
      <c r="A551" s="7" t="s">
        <v>1302</v>
      </c>
      <c r="B551" s="7">
        <v>342</v>
      </c>
      <c r="C551" s="7" t="s">
        <v>1082</v>
      </c>
      <c r="D551" s="7" t="s">
        <v>1250</v>
      </c>
      <c r="E551" s="7" t="s">
        <v>951</v>
      </c>
      <c r="F551" s="5">
        <v>165074</v>
      </c>
      <c r="G551" s="5">
        <v>176318.31678652315</v>
      </c>
      <c r="H551" s="13">
        <v>6.8116825099792527E-2</v>
      </c>
    </row>
    <row r="552" spans="1:8" x14ac:dyDescent="0.25">
      <c r="A552" s="7" t="s">
        <v>1759</v>
      </c>
      <c r="B552" s="7">
        <v>375</v>
      </c>
      <c r="C552" s="7" t="s">
        <v>1160</v>
      </c>
      <c r="D552" s="7" t="s">
        <v>1727</v>
      </c>
      <c r="E552" s="7" t="s">
        <v>953</v>
      </c>
      <c r="F552" s="5">
        <v>63683</v>
      </c>
      <c r="G552" s="5">
        <v>69732.5526005149</v>
      </c>
      <c r="H552" s="13">
        <v>9.4994780404737536E-2</v>
      </c>
    </row>
    <row r="553" spans="1:8" x14ac:dyDescent="0.25">
      <c r="A553" s="7" t="s">
        <v>1303</v>
      </c>
      <c r="B553" s="7">
        <v>284</v>
      </c>
      <c r="C553" s="7" t="s">
        <v>1082</v>
      </c>
      <c r="D553" s="7" t="s">
        <v>1250</v>
      </c>
      <c r="E553" s="7" t="s">
        <v>955</v>
      </c>
      <c r="F553" s="5">
        <v>328454</v>
      </c>
      <c r="G553" s="5">
        <v>355985.96590194677</v>
      </c>
      <c r="H553" s="13">
        <v>8.3822897276168859E-2</v>
      </c>
    </row>
    <row r="554" spans="1:8" x14ac:dyDescent="0.25">
      <c r="A554" s="7" t="s">
        <v>1575</v>
      </c>
      <c r="B554" s="7"/>
      <c r="C554" s="7" t="s">
        <v>1134</v>
      </c>
      <c r="D554" s="7" t="s">
        <v>1567</v>
      </c>
      <c r="E554" s="7" t="s">
        <v>1041</v>
      </c>
      <c r="F554" s="5">
        <v>51291</v>
      </c>
      <c r="G554" s="5" t="s">
        <v>1050</v>
      </c>
      <c r="H554" s="13" t="s">
        <v>2029</v>
      </c>
    </row>
    <row r="555" spans="1:8" x14ac:dyDescent="0.25">
      <c r="A555" s="7" t="s">
        <v>1576</v>
      </c>
      <c r="B555" s="7">
        <v>432</v>
      </c>
      <c r="C555" s="7" t="s">
        <v>1134</v>
      </c>
      <c r="D555" s="7" t="s">
        <v>1567</v>
      </c>
      <c r="E555" s="7" t="s">
        <v>957</v>
      </c>
      <c r="F555" s="5">
        <v>95259</v>
      </c>
      <c r="G555" s="5">
        <v>97617.726914921252</v>
      </c>
      <c r="H555" s="13">
        <v>2.4761197523816662E-2</v>
      </c>
    </row>
    <row r="556" spans="1:8" x14ac:dyDescent="0.25">
      <c r="A556" s="7" t="s">
        <v>1781</v>
      </c>
      <c r="B556" s="7"/>
      <c r="C556" s="7" t="s">
        <v>1166</v>
      </c>
      <c r="D556" s="7" t="s">
        <v>1771</v>
      </c>
      <c r="E556" s="7" t="s">
        <v>959</v>
      </c>
      <c r="F556" s="5">
        <v>1439666</v>
      </c>
      <c r="G556" s="5">
        <v>1501545.6809282487</v>
      </c>
      <c r="H556" s="13">
        <v>4.2981970073787033E-2</v>
      </c>
    </row>
    <row r="557" spans="1:8" x14ac:dyDescent="0.25">
      <c r="A557" s="7" t="s">
        <v>1304</v>
      </c>
      <c r="B557" s="7">
        <v>181</v>
      </c>
      <c r="C557" s="7" t="s">
        <v>1082</v>
      </c>
      <c r="D557" s="7" t="s">
        <v>1250</v>
      </c>
      <c r="E557" s="7" t="s">
        <v>961</v>
      </c>
      <c r="F557" s="5">
        <v>219454</v>
      </c>
      <c r="G557" s="5">
        <v>240133.88598879558</v>
      </c>
      <c r="H557" s="13">
        <v>9.4233351813116081E-2</v>
      </c>
    </row>
    <row r="558" spans="1:8" x14ac:dyDescent="0.25">
      <c r="A558" s="7" t="s">
        <v>1760</v>
      </c>
      <c r="B558" s="7">
        <v>190</v>
      </c>
      <c r="C558" s="7" t="s">
        <v>1160</v>
      </c>
      <c r="D558" s="7" t="s">
        <v>1727</v>
      </c>
      <c r="E558" s="7" t="s">
        <v>963</v>
      </c>
      <c r="F558" s="5">
        <v>172378</v>
      </c>
      <c r="G558" s="5">
        <v>192291.37468210835</v>
      </c>
      <c r="H558" s="13">
        <v>0.11552155543113592</v>
      </c>
    </row>
    <row r="559" spans="1:8" x14ac:dyDescent="0.25">
      <c r="A559" s="7" t="s">
        <v>1484</v>
      </c>
      <c r="B559" s="7">
        <v>383</v>
      </c>
      <c r="C559" s="7" t="s">
        <v>1114</v>
      </c>
      <c r="D559" s="7" t="s">
        <v>1476</v>
      </c>
      <c r="E559" s="7" t="s">
        <v>965</v>
      </c>
      <c r="F559" s="5">
        <v>109919</v>
      </c>
      <c r="G559" s="5">
        <v>125674.54708155732</v>
      </c>
      <c r="H559" s="13">
        <v>0.14333779493588297</v>
      </c>
    </row>
    <row r="560" spans="1:8" x14ac:dyDescent="0.25">
      <c r="A560" s="7" t="s">
        <v>1661</v>
      </c>
      <c r="B560" s="7">
        <v>145</v>
      </c>
      <c r="C560" s="7" t="s">
        <v>1148</v>
      </c>
      <c r="D560" s="7" t="s">
        <v>1652</v>
      </c>
      <c r="E560" s="7" t="s">
        <v>967</v>
      </c>
      <c r="F560" s="5">
        <v>8825</v>
      </c>
      <c r="G560" s="5">
        <v>8657.9748937543864</v>
      </c>
      <c r="H560" s="13">
        <v>-1.8926357648228174E-2</v>
      </c>
    </row>
    <row r="561" spans="1:8" x14ac:dyDescent="0.25">
      <c r="A561" s="7" t="s">
        <v>1797</v>
      </c>
      <c r="B561" s="7">
        <v>93</v>
      </c>
      <c r="C561" s="7" t="s">
        <v>1168</v>
      </c>
      <c r="D561" s="7" t="s">
        <v>1786</v>
      </c>
      <c r="E561" s="7" t="s">
        <v>967</v>
      </c>
      <c r="F561" s="5">
        <v>46980</v>
      </c>
      <c r="G561" s="5">
        <v>49526.172955055248</v>
      </c>
      <c r="H561" s="13">
        <v>5.419695519487544E-2</v>
      </c>
    </row>
    <row r="562" spans="1:8" x14ac:dyDescent="0.25">
      <c r="A562" s="7" t="s">
        <v>1381</v>
      </c>
      <c r="B562" s="7">
        <v>399</v>
      </c>
      <c r="C562" s="7" t="s">
        <v>1094</v>
      </c>
      <c r="D562" s="7" t="s">
        <v>1366</v>
      </c>
      <c r="E562" s="7" t="s">
        <v>969</v>
      </c>
      <c r="F562" s="5">
        <v>133109</v>
      </c>
      <c r="G562" s="5">
        <v>154567.99087959196</v>
      </c>
      <c r="H562" s="13">
        <v>0.16121367360277639</v>
      </c>
    </row>
    <row r="563" spans="1:8" x14ac:dyDescent="0.25">
      <c r="A563" s="7" t="s">
        <v>1485</v>
      </c>
      <c r="B563" s="7">
        <v>324</v>
      </c>
      <c r="C563" s="7" t="s">
        <v>1114</v>
      </c>
      <c r="D563" s="7" t="s">
        <v>1476</v>
      </c>
      <c r="E563" s="7" t="s">
        <v>971</v>
      </c>
      <c r="F563" s="5">
        <v>1749163</v>
      </c>
      <c r="G563" s="5">
        <v>1905577.3401608176</v>
      </c>
      <c r="H563" s="13">
        <v>8.94223924018617E-2</v>
      </c>
    </row>
    <row r="564" spans="1:8" x14ac:dyDescent="0.25">
      <c r="A564" s="7" t="s">
        <v>1782</v>
      </c>
      <c r="B564" s="7">
        <v>152</v>
      </c>
      <c r="C564" s="7" t="s">
        <v>1166</v>
      </c>
      <c r="D564" s="7" t="s">
        <v>1771</v>
      </c>
      <c r="E564" s="7" t="s">
        <v>971</v>
      </c>
      <c r="F564" s="5">
        <v>2235884</v>
      </c>
      <c r="G564" s="5">
        <v>2688049.885409453</v>
      </c>
      <c r="H564" s="13">
        <v>0.20223137041521516</v>
      </c>
    </row>
    <row r="565" spans="1:8" x14ac:dyDescent="0.25">
      <c r="A565" s="7" t="s">
        <v>1328</v>
      </c>
      <c r="B565" s="7">
        <v>159</v>
      </c>
      <c r="C565" s="7" t="s">
        <v>1086</v>
      </c>
      <c r="D565" s="7" t="s">
        <v>1321</v>
      </c>
      <c r="E565" s="7" t="s">
        <v>973</v>
      </c>
      <c r="F565" s="5">
        <v>194535</v>
      </c>
      <c r="G565" s="5">
        <v>193194.40510479166</v>
      </c>
      <c r="H565" s="13">
        <v>-6.891278665578645E-3</v>
      </c>
    </row>
    <row r="566" spans="1:8" x14ac:dyDescent="0.25">
      <c r="A566" s="7" t="s">
        <v>1439</v>
      </c>
      <c r="B566" s="7">
        <v>244</v>
      </c>
      <c r="C566" s="7" t="s">
        <v>1104</v>
      </c>
      <c r="D566" s="7" t="s">
        <v>1431</v>
      </c>
      <c r="E566" s="7" t="s">
        <v>975</v>
      </c>
      <c r="F566" s="5">
        <v>113418</v>
      </c>
      <c r="G566" s="5">
        <v>115182.30459417077</v>
      </c>
      <c r="H566" s="13">
        <v>1.5555772400948419E-2</v>
      </c>
    </row>
    <row r="567" spans="1:8" x14ac:dyDescent="0.25">
      <c r="A567" s="7" t="s">
        <v>1601</v>
      </c>
      <c r="B567" s="7">
        <v>233</v>
      </c>
      <c r="C567" s="7" t="s">
        <v>1138</v>
      </c>
      <c r="D567" s="7" t="s">
        <v>1585</v>
      </c>
      <c r="E567" s="7" t="s">
        <v>977</v>
      </c>
      <c r="F567" s="5">
        <v>57840</v>
      </c>
      <c r="G567" s="5">
        <v>59273.863745612529</v>
      </c>
      <c r="H567" s="13">
        <v>2.4790175408238743E-2</v>
      </c>
    </row>
    <row r="568" spans="1:8" x14ac:dyDescent="0.25">
      <c r="A568" s="7" t="s">
        <v>1305</v>
      </c>
      <c r="B568" s="7">
        <v>150</v>
      </c>
      <c r="C568" s="7" t="s">
        <v>1082</v>
      </c>
      <c r="D568" s="7" t="s">
        <v>1250</v>
      </c>
      <c r="E568" s="7" t="s">
        <v>979</v>
      </c>
      <c r="F568" s="5">
        <v>73534</v>
      </c>
      <c r="G568" s="5">
        <v>78769.577473885671</v>
      </c>
      <c r="H568" s="13">
        <v>7.1199410801611102E-2</v>
      </c>
    </row>
    <row r="569" spans="1:8" x14ac:dyDescent="0.25">
      <c r="A569" s="7" t="s">
        <v>1827</v>
      </c>
      <c r="B569" s="7">
        <v>133</v>
      </c>
      <c r="C569" s="7" t="s">
        <v>1172</v>
      </c>
      <c r="D569" s="7" t="s">
        <v>1811</v>
      </c>
      <c r="E569" s="7" t="s">
        <v>981</v>
      </c>
      <c r="F569" s="5">
        <v>74632</v>
      </c>
      <c r="G569" s="5">
        <v>74257.245107045223</v>
      </c>
      <c r="H569" s="13">
        <v>-5.0213700953314596E-3</v>
      </c>
    </row>
    <row r="570" spans="1:8" x14ac:dyDescent="0.25">
      <c r="A570" s="7" t="s">
        <v>1642</v>
      </c>
      <c r="B570" s="7">
        <v>71</v>
      </c>
      <c r="C570" s="7" t="s">
        <v>1144</v>
      </c>
      <c r="D570" s="7" t="s">
        <v>1627</v>
      </c>
      <c r="E570" s="7" t="s">
        <v>983</v>
      </c>
      <c r="F570" s="5">
        <v>39918</v>
      </c>
      <c r="G570" s="5">
        <v>39611.597446134889</v>
      </c>
      <c r="H570" s="13">
        <v>-7.6757992350596537E-3</v>
      </c>
    </row>
    <row r="571" spans="1:8" x14ac:dyDescent="0.25">
      <c r="A571" s="7" t="s">
        <v>1686</v>
      </c>
      <c r="B571" s="7">
        <v>389</v>
      </c>
      <c r="C571" s="7" t="s">
        <v>1150</v>
      </c>
      <c r="D571" s="7" t="s">
        <v>1663</v>
      </c>
      <c r="E571" s="7" t="s">
        <v>983</v>
      </c>
      <c r="F571" s="5">
        <v>302</v>
      </c>
      <c r="G571" s="5">
        <v>546.41355926087431</v>
      </c>
      <c r="H571" s="13">
        <v>0.80931642139362359</v>
      </c>
    </row>
    <row r="572" spans="1:8" x14ac:dyDescent="0.25">
      <c r="A572" s="7" t="s">
        <v>1808</v>
      </c>
      <c r="B572" s="7">
        <v>327</v>
      </c>
      <c r="C572" s="7" t="s">
        <v>1170</v>
      </c>
      <c r="D572" s="7" t="s">
        <v>1801</v>
      </c>
      <c r="E572" s="7" t="s">
        <v>983</v>
      </c>
      <c r="F572" s="5">
        <v>30669</v>
      </c>
      <c r="G572" s="5">
        <v>27087.987283158756</v>
      </c>
      <c r="H572" s="13">
        <v>-0.11676326964821949</v>
      </c>
    </row>
    <row r="573" spans="1:8" x14ac:dyDescent="0.25">
      <c r="A573" s="7" t="s">
        <v>1798</v>
      </c>
      <c r="B573" s="7">
        <v>411</v>
      </c>
      <c r="C573" s="7" t="s">
        <v>1168</v>
      </c>
      <c r="D573" s="7" t="s">
        <v>1786</v>
      </c>
      <c r="E573" s="7" t="s">
        <v>985</v>
      </c>
      <c r="F573" s="5">
        <v>67227</v>
      </c>
      <c r="G573" s="5">
        <v>73395.29454500592</v>
      </c>
      <c r="H573" s="13">
        <v>9.1753232257960629E-2</v>
      </c>
    </row>
    <row r="574" spans="1:8" x14ac:dyDescent="0.25">
      <c r="A574" s="7" t="s">
        <v>1828</v>
      </c>
      <c r="B574" s="7">
        <v>344</v>
      </c>
      <c r="C574" s="7" t="s">
        <v>1172</v>
      </c>
      <c r="D574" s="7" t="s">
        <v>1811</v>
      </c>
      <c r="E574" s="7" t="s">
        <v>987</v>
      </c>
      <c r="F574" s="5">
        <v>68444</v>
      </c>
      <c r="G574" s="5">
        <v>70086.327919717878</v>
      </c>
      <c r="H574" s="13">
        <v>2.3995206588128662E-2</v>
      </c>
    </row>
    <row r="575" spans="1:8" x14ac:dyDescent="0.25">
      <c r="A575" s="7" t="s">
        <v>1486</v>
      </c>
      <c r="B575" s="7">
        <v>8</v>
      </c>
      <c r="C575" s="7" t="s">
        <v>1114</v>
      </c>
      <c r="D575" s="7" t="s">
        <v>1476</v>
      </c>
      <c r="E575" s="7" t="s">
        <v>989</v>
      </c>
      <c r="F575" s="5">
        <v>72714</v>
      </c>
      <c r="G575" s="5">
        <v>76317.708416566311</v>
      </c>
      <c r="H575" s="13">
        <v>4.9560035434253524E-2</v>
      </c>
    </row>
    <row r="576" spans="1:8" x14ac:dyDescent="0.25">
      <c r="A576" s="7" t="s">
        <v>1643</v>
      </c>
      <c r="B576" s="7">
        <v>327</v>
      </c>
      <c r="C576" s="7" t="s">
        <v>1144</v>
      </c>
      <c r="D576" s="7" t="s">
        <v>1627</v>
      </c>
      <c r="E576" s="7" t="s">
        <v>991</v>
      </c>
      <c r="F576" s="5">
        <v>30182</v>
      </c>
      <c r="G576" s="5">
        <v>28690.358416601732</v>
      </c>
      <c r="H576" s="13">
        <v>-4.9421561970653644E-2</v>
      </c>
    </row>
    <row r="577" spans="1:8" x14ac:dyDescent="0.25">
      <c r="A577" s="7" t="s">
        <v>1809</v>
      </c>
      <c r="B577" s="7">
        <v>294</v>
      </c>
      <c r="C577" s="7" t="s">
        <v>1170</v>
      </c>
      <c r="D577" s="7" t="s">
        <v>1801</v>
      </c>
      <c r="E577" s="7" t="s">
        <v>991</v>
      </c>
      <c r="F577" s="5">
        <v>51067</v>
      </c>
      <c r="G577" s="5">
        <v>49803.138514713624</v>
      </c>
      <c r="H577" s="13">
        <v>-2.4749084247877803E-2</v>
      </c>
    </row>
    <row r="578" spans="1:8" x14ac:dyDescent="0.25">
      <c r="A578" s="7" t="s">
        <v>1761</v>
      </c>
      <c r="B578" s="7">
        <v>258</v>
      </c>
      <c r="C578" s="7" t="s">
        <v>1160</v>
      </c>
      <c r="D578" s="7" t="s">
        <v>1727</v>
      </c>
      <c r="E578" s="7" t="s">
        <v>995</v>
      </c>
      <c r="F578" s="5">
        <v>99437</v>
      </c>
      <c r="G578" s="5">
        <v>93925.228610260907</v>
      </c>
      <c r="H578" s="13">
        <v>-5.5429783578940364E-2</v>
      </c>
    </row>
    <row r="579" spans="1:8" x14ac:dyDescent="0.25">
      <c r="A579" s="7" t="s">
        <v>1446</v>
      </c>
      <c r="B579" s="7">
        <v>76</v>
      </c>
      <c r="C579" s="7" t="s">
        <v>1106</v>
      </c>
      <c r="D579" s="7" t="s">
        <v>1441</v>
      </c>
      <c r="E579" s="7" t="s">
        <v>993</v>
      </c>
      <c r="F579" s="5">
        <v>472870</v>
      </c>
      <c r="G579" s="5">
        <v>496346.32611198688</v>
      </c>
      <c r="H579" s="13">
        <v>4.9646469668168595E-2</v>
      </c>
    </row>
    <row r="580" spans="1:8" x14ac:dyDescent="0.25">
      <c r="A580" s="7" t="s">
        <v>1783</v>
      </c>
      <c r="B580" s="7">
        <v>27</v>
      </c>
      <c r="C580" s="7" t="s">
        <v>1166</v>
      </c>
      <c r="D580" s="7" t="s">
        <v>1771</v>
      </c>
      <c r="E580" s="7" t="s">
        <v>997</v>
      </c>
      <c r="F580" s="5">
        <v>75689</v>
      </c>
      <c r="G580" s="5">
        <v>88521.134053620422</v>
      </c>
      <c r="H580" s="13">
        <v>0.16953763497496893</v>
      </c>
    </row>
    <row r="581" spans="1:8" x14ac:dyDescent="0.25">
      <c r="A581" s="7" t="s">
        <v>1687</v>
      </c>
      <c r="B581" s="7">
        <v>327</v>
      </c>
      <c r="C581" s="7" t="s">
        <v>1150</v>
      </c>
      <c r="D581" s="7" t="s">
        <v>1663</v>
      </c>
      <c r="E581" s="7" t="s">
        <v>999</v>
      </c>
      <c r="F581" s="5">
        <v>56142</v>
      </c>
      <c r="G581" s="5">
        <v>56073.070057744248</v>
      </c>
      <c r="H581" s="13">
        <v>-1.227778530436258E-3</v>
      </c>
    </row>
    <row r="582" spans="1:8" x14ac:dyDescent="0.25">
      <c r="A582" s="7" t="s">
        <v>1620</v>
      </c>
      <c r="B582" s="7">
        <v>179</v>
      </c>
      <c r="C582" s="7" t="s">
        <v>1140</v>
      </c>
      <c r="D582" s="7" t="s">
        <v>1603</v>
      </c>
      <c r="E582" s="7" t="s">
        <v>1001</v>
      </c>
      <c r="F582" s="5">
        <v>219957</v>
      </c>
      <c r="G582" s="5">
        <v>269152.97768862336</v>
      </c>
      <c r="H582" s="13">
        <v>0.22366179611752915</v>
      </c>
    </row>
    <row r="583" spans="1:8" x14ac:dyDescent="0.25">
      <c r="A583" s="7" t="s">
        <v>1784</v>
      </c>
      <c r="B583" s="7">
        <v>8</v>
      </c>
      <c r="C583" s="7" t="s">
        <v>1166</v>
      </c>
      <c r="D583" s="7" t="s">
        <v>1771</v>
      </c>
      <c r="E583" s="7" t="s">
        <v>1003</v>
      </c>
      <c r="F583" s="5">
        <v>69449</v>
      </c>
      <c r="G583" s="5">
        <v>77126.620523857957</v>
      </c>
      <c r="H583" s="13">
        <v>0.11055048343184146</v>
      </c>
    </row>
    <row r="584" spans="1:8" x14ac:dyDescent="0.25">
      <c r="A584" s="7" t="s">
        <v>1621</v>
      </c>
      <c r="B584" s="7">
        <v>106</v>
      </c>
      <c r="C584" s="7" t="s">
        <v>1140</v>
      </c>
      <c r="D584" s="7" t="s">
        <v>1603</v>
      </c>
      <c r="E584" s="7" t="s">
        <v>1005</v>
      </c>
      <c r="F584" s="5">
        <v>391024</v>
      </c>
      <c r="G584" s="5">
        <v>429741.51659051096</v>
      </c>
      <c r="H584" s="13">
        <v>9.9015703871145916E-2</v>
      </c>
    </row>
    <row r="585" spans="1:8" x14ac:dyDescent="0.25">
      <c r="A585" s="7" t="s">
        <v>1363</v>
      </c>
      <c r="B585" s="7">
        <v>220</v>
      </c>
      <c r="C585" s="7" t="s">
        <v>1092</v>
      </c>
      <c r="D585" s="7" t="s">
        <v>1335</v>
      </c>
      <c r="E585" s="7" t="s">
        <v>1007</v>
      </c>
      <c r="F585" s="5">
        <v>201289</v>
      </c>
      <c r="G585" s="5">
        <v>235058.52854366007</v>
      </c>
      <c r="H585" s="13">
        <v>0.16776638834541416</v>
      </c>
    </row>
    <row r="586" spans="1:8" x14ac:dyDescent="0.25">
      <c r="A586" s="7" t="s">
        <v>1306</v>
      </c>
      <c r="B586" s="7">
        <v>223</v>
      </c>
      <c r="C586" s="7" t="s">
        <v>1082</v>
      </c>
      <c r="D586" s="7" t="s">
        <v>1250</v>
      </c>
      <c r="E586" s="7" t="s">
        <v>1009</v>
      </c>
      <c r="F586" s="5">
        <v>55513</v>
      </c>
      <c r="G586" s="5">
        <v>61150.132781041553</v>
      </c>
      <c r="H586" s="13">
        <v>0.10154617442836009</v>
      </c>
    </row>
    <row r="587" spans="1:8" x14ac:dyDescent="0.25">
      <c r="A587" s="7" t="s">
        <v>1329</v>
      </c>
      <c r="B587" s="7">
        <v>74</v>
      </c>
      <c r="C587" s="7" t="s">
        <v>1086</v>
      </c>
      <c r="D587" s="7" t="s">
        <v>1321</v>
      </c>
      <c r="E587" s="7" t="s">
        <v>1011</v>
      </c>
      <c r="F587" s="5">
        <v>32928</v>
      </c>
      <c r="G587" s="5">
        <v>34005.539842281461</v>
      </c>
      <c r="H587" s="13">
        <v>3.2724120574631359E-2</v>
      </c>
    </row>
    <row r="588" spans="1:8" x14ac:dyDescent="0.25">
      <c r="A588" s="7" t="s">
        <v>1496</v>
      </c>
      <c r="B588" s="7">
        <v>74</v>
      </c>
      <c r="C588" s="7" t="s">
        <v>1116</v>
      </c>
      <c r="D588" s="7" t="s">
        <v>1488</v>
      </c>
      <c r="E588" s="7" t="s">
        <v>1011</v>
      </c>
      <c r="F588" s="5">
        <v>453586</v>
      </c>
      <c r="G588" s="5">
        <v>487355.44849343714</v>
      </c>
      <c r="H588" s="13">
        <v>7.444993560964655E-2</v>
      </c>
    </row>
    <row r="589" spans="1:8" x14ac:dyDescent="0.25">
      <c r="A589" s="7" t="s">
        <v>1799</v>
      </c>
      <c r="B589" s="7">
        <v>235</v>
      </c>
      <c r="C589" s="7" t="s">
        <v>1168</v>
      </c>
      <c r="D589" s="7" t="s">
        <v>1786</v>
      </c>
      <c r="E589" s="7" t="s">
        <v>1013</v>
      </c>
      <c r="F589" s="5">
        <v>129534</v>
      </c>
      <c r="G589" s="5">
        <v>138471.32395766416</v>
      </c>
      <c r="H589" s="13">
        <v>6.8995969843162142E-2</v>
      </c>
    </row>
    <row r="590" spans="1:8" x14ac:dyDescent="0.25">
      <c r="A590" s="7" t="s">
        <v>1688</v>
      </c>
      <c r="B590" s="7">
        <v>386</v>
      </c>
      <c r="C590" s="7" t="s">
        <v>1150</v>
      </c>
      <c r="D590" s="7" t="s">
        <v>1663</v>
      </c>
      <c r="E590" s="7" t="s">
        <v>1017</v>
      </c>
      <c r="F590" s="5">
        <v>232045</v>
      </c>
      <c r="G590" s="5">
        <v>244250.50171325071</v>
      </c>
      <c r="H590" s="13">
        <v>5.2599718646170808E-2</v>
      </c>
    </row>
    <row r="591" spans="1:8" x14ac:dyDescent="0.25">
      <c r="A591" s="7" t="s">
        <v>1644</v>
      </c>
      <c r="B591" s="7">
        <v>294</v>
      </c>
      <c r="C591" s="7" t="s">
        <v>1144</v>
      </c>
      <c r="D591" s="7" t="s">
        <v>1627</v>
      </c>
      <c r="E591" s="7" t="s">
        <v>1019</v>
      </c>
      <c r="F591" s="5">
        <v>348073</v>
      </c>
      <c r="G591" s="5">
        <v>327694.50009154138</v>
      </c>
      <c r="H591" s="13">
        <v>-5.8546626450367067E-2</v>
      </c>
    </row>
    <row r="592" spans="1:8" x14ac:dyDescent="0.25">
      <c r="A592" s="7" t="s">
        <v>1689</v>
      </c>
      <c r="B592" s="7">
        <v>158</v>
      </c>
      <c r="C592" s="7" t="s">
        <v>1150</v>
      </c>
      <c r="D592" s="7" t="s">
        <v>1663</v>
      </c>
      <c r="E592" s="7" t="s">
        <v>1019</v>
      </c>
      <c r="F592" s="5">
        <v>39477</v>
      </c>
      <c r="G592" s="5">
        <v>37379.186464876562</v>
      </c>
      <c r="H592" s="13">
        <v>-5.3140145784214547E-2</v>
      </c>
    </row>
    <row r="593" spans="1:8" x14ac:dyDescent="0.25">
      <c r="A593" s="7" t="s">
        <v>1307</v>
      </c>
      <c r="B593" s="7">
        <v>353</v>
      </c>
      <c r="C593" s="7" t="s">
        <v>1082</v>
      </c>
      <c r="D593" s="7" t="s">
        <v>1250</v>
      </c>
      <c r="E593" s="7" t="s">
        <v>1021</v>
      </c>
      <c r="F593" s="5">
        <v>116719</v>
      </c>
      <c r="G593" s="5">
        <v>125279.67893592804</v>
      </c>
      <c r="H593" s="13">
        <v>7.3344347843350588E-2</v>
      </c>
    </row>
    <row r="594" spans="1:8" x14ac:dyDescent="0.25">
      <c r="A594" s="7" t="s">
        <v>1238</v>
      </c>
      <c r="B594" s="7">
        <v>272</v>
      </c>
      <c r="C594" s="7" t="s">
        <v>1078</v>
      </c>
      <c r="D594" s="7" t="s">
        <v>1230</v>
      </c>
      <c r="E594" s="7" t="s">
        <v>1023</v>
      </c>
      <c r="F594" s="5">
        <v>134256</v>
      </c>
      <c r="G594" s="5">
        <v>145621.51208392112</v>
      </c>
      <c r="H594" s="13">
        <v>8.4655524400556514E-2</v>
      </c>
    </row>
    <row r="595" spans="1:8" x14ac:dyDescent="0.25">
      <c r="A595" s="7" t="s">
        <v>1308</v>
      </c>
      <c r="B595" s="7">
        <v>262</v>
      </c>
      <c r="C595" s="7" t="s">
        <v>1082</v>
      </c>
      <c r="D595" s="7" t="s">
        <v>1250</v>
      </c>
      <c r="E595" s="7" t="s">
        <v>1023</v>
      </c>
      <c r="F595" s="5">
        <v>1011</v>
      </c>
      <c r="G595" s="5">
        <v>38.87051843329666</v>
      </c>
      <c r="H595" s="13">
        <v>-0.96155240511048801</v>
      </c>
    </row>
    <row r="596" spans="1:8" x14ac:dyDescent="0.25">
      <c r="A596" s="7" t="s">
        <v>1364</v>
      </c>
      <c r="B596" s="7">
        <v>187</v>
      </c>
      <c r="C596" s="7" t="s">
        <v>1092</v>
      </c>
      <c r="D596" s="7" t="s">
        <v>1335</v>
      </c>
      <c r="E596" s="7" t="s">
        <v>1025</v>
      </c>
      <c r="F596" s="5">
        <v>66609</v>
      </c>
      <c r="G596" s="5">
        <v>78582.036361225197</v>
      </c>
      <c r="H596" s="13">
        <v>0.17975103005937931</v>
      </c>
    </row>
    <row r="598" spans="1:8" ht="15.75" thickBot="1" x14ac:dyDescent="0.3">
      <c r="A598" s="46" t="s">
        <v>1047</v>
      </c>
      <c r="B598" s="42"/>
      <c r="C598" s="42"/>
      <c r="D598" s="42"/>
      <c r="E598" s="46"/>
      <c r="F598" s="43">
        <f>SUM(F4:F596)</f>
        <v>219585170</v>
      </c>
      <c r="G598" s="43">
        <f>SUM(G4:G596)</f>
        <v>243675316.34488961</v>
      </c>
      <c r="H598" s="47">
        <f>IFERROR((G598-F598)/F598,"")</f>
        <v>0.10970752872286235</v>
      </c>
    </row>
    <row r="600" spans="1:8" x14ac:dyDescent="0.25">
      <c r="E600" s="17" t="s">
        <v>1048</v>
      </c>
      <c r="F600" s="18">
        <v>219585170</v>
      </c>
      <c r="G600" s="18">
        <v>243675316.34488934</v>
      </c>
    </row>
    <row r="601" spans="1:8" x14ac:dyDescent="0.25">
      <c r="E601" s="8" t="s">
        <v>1049</v>
      </c>
      <c r="F601" s="9">
        <f>F600-F598</f>
        <v>0</v>
      </c>
      <c r="G601" s="9">
        <f>G600-G598</f>
        <v>-2.6822090148925781E-7</v>
      </c>
    </row>
  </sheetData>
  <autoFilter ref="A3:H596" xr:uid="{229642D8-A5BA-46A6-9110-78EA5E3642AC}">
    <sortState xmlns:xlrd2="http://schemas.microsoft.com/office/spreadsheetml/2017/richdata2" ref="A4:H596">
      <sortCondition ref="A3:A596"/>
    </sortState>
  </autoFilter>
  <mergeCells count="1">
    <mergeCell ref="F2:H2"/>
  </mergeCells>
  <conditionalFormatting sqref="F601:G601">
    <cfRule type="cellIs" dxfId="16" priority="1" operator="not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07421-83F8-4000-B336-28DD0937E03B}">
  <dimension ref="A1:L81"/>
  <sheetViews>
    <sheetView tabSelected="1" workbookViewId="0">
      <pane xSplit="3" ySplit="3" topLeftCell="D17" activePane="bottomRight" state="frozen"/>
      <selection pane="topRight" activeCell="D1" sqref="D1"/>
      <selection pane="bottomLeft" activeCell="A4" sqref="A4"/>
      <selection pane="bottomRight" activeCell="C21" sqref="C21"/>
    </sheetView>
  </sheetViews>
  <sheetFormatPr defaultRowHeight="15" x14ac:dyDescent="0.25"/>
  <cols>
    <col min="1" max="2" width="10" customWidth="1"/>
    <col min="3" max="3" width="55.28515625" bestFit="1" customWidth="1"/>
    <col min="4" max="5" width="16.5703125" bestFit="1" customWidth="1"/>
    <col min="7" max="7" width="14.5703125" customWidth="1"/>
    <col min="8" max="8" width="14.85546875" customWidth="1"/>
    <col min="10" max="10" width="14.5703125" customWidth="1"/>
    <col min="11" max="11" width="14.85546875" customWidth="1"/>
  </cols>
  <sheetData>
    <row r="1" spans="1:12" x14ac:dyDescent="0.25">
      <c r="D1">
        <v>4</v>
      </c>
      <c r="E1">
        <v>5</v>
      </c>
      <c r="G1">
        <v>7</v>
      </c>
      <c r="H1">
        <v>8</v>
      </c>
      <c r="J1">
        <v>8</v>
      </c>
      <c r="K1">
        <v>9</v>
      </c>
    </row>
    <row r="2" spans="1:12" ht="30" customHeight="1" x14ac:dyDescent="0.25">
      <c r="A2" s="10"/>
      <c r="B2" s="10"/>
      <c r="C2" s="10"/>
      <c r="D2" s="52" t="s">
        <v>1877</v>
      </c>
      <c r="E2" s="52"/>
      <c r="F2" s="52"/>
      <c r="G2" s="52" t="s">
        <v>1044</v>
      </c>
      <c r="H2" s="52"/>
      <c r="I2" s="52"/>
      <c r="J2" s="52" t="s">
        <v>2027</v>
      </c>
      <c r="K2" s="52"/>
      <c r="L2" s="52"/>
    </row>
    <row r="3" spans="1:12" ht="30" x14ac:dyDescent="0.25">
      <c r="A3" s="26" t="s">
        <v>1875</v>
      </c>
      <c r="B3" s="26" t="s">
        <v>1878</v>
      </c>
      <c r="C3" s="27" t="s">
        <v>1876</v>
      </c>
      <c r="D3" s="28" t="s">
        <v>1042</v>
      </c>
      <c r="E3" s="28" t="s">
        <v>1043</v>
      </c>
      <c r="F3" s="28" t="s">
        <v>1046</v>
      </c>
      <c r="G3" s="28" t="s">
        <v>1042</v>
      </c>
      <c r="H3" s="28" t="s">
        <v>1043</v>
      </c>
      <c r="I3" s="28" t="s">
        <v>1046</v>
      </c>
      <c r="J3" s="28" t="s">
        <v>1042</v>
      </c>
      <c r="K3" s="28" t="s">
        <v>1043</v>
      </c>
      <c r="L3" s="28" t="s">
        <v>1046</v>
      </c>
    </row>
    <row r="4" spans="1:12" x14ac:dyDescent="0.25">
      <c r="A4" s="29" t="s">
        <v>1879</v>
      </c>
      <c r="B4" s="30" t="s">
        <v>1879</v>
      </c>
      <c r="C4" s="31" t="s">
        <v>1880</v>
      </c>
      <c r="D4" s="32" t="s">
        <v>2031</v>
      </c>
      <c r="E4" s="32" t="s">
        <v>2031</v>
      </c>
      <c r="F4" s="33" t="s">
        <v>2048</v>
      </c>
      <c r="G4" s="32">
        <v>407529</v>
      </c>
      <c r="H4" s="32">
        <v>474064.09193011018</v>
      </c>
      <c r="I4" s="33">
        <v>0.16326468037884465</v>
      </c>
      <c r="J4" s="32">
        <v>11173</v>
      </c>
      <c r="K4" s="32">
        <v>11169.104857090773</v>
      </c>
      <c r="L4" s="33">
        <v>-3.4862104262299348E-4</v>
      </c>
    </row>
    <row r="5" spans="1:12" x14ac:dyDescent="0.25">
      <c r="A5" s="31" t="s">
        <v>1881</v>
      </c>
      <c r="B5" s="31" t="s">
        <v>1881</v>
      </c>
      <c r="C5" s="31" t="s">
        <v>1882</v>
      </c>
      <c r="D5" s="32" t="s">
        <v>2031</v>
      </c>
      <c r="E5" s="32" t="s">
        <v>2031</v>
      </c>
      <c r="F5" s="33" t="s">
        <v>2048</v>
      </c>
      <c r="G5" s="32">
        <v>229857</v>
      </c>
      <c r="H5" s="32">
        <v>232377.86841047078</v>
      </c>
      <c r="I5" s="33">
        <v>1.0967116122070587E-2</v>
      </c>
      <c r="J5" s="32">
        <v>5688</v>
      </c>
      <c r="K5" s="32">
        <v>5687.4479095437136</v>
      </c>
      <c r="L5" s="33">
        <v>-9.7062316506039151E-5</v>
      </c>
    </row>
    <row r="6" spans="1:12" x14ac:dyDescent="0.25">
      <c r="A6" s="31" t="s">
        <v>1883</v>
      </c>
      <c r="B6" s="31" t="s">
        <v>1883</v>
      </c>
      <c r="C6" s="31" t="s">
        <v>1884</v>
      </c>
      <c r="D6" s="32" t="s">
        <v>2031</v>
      </c>
      <c r="E6" s="32" t="s">
        <v>2031</v>
      </c>
      <c r="F6" s="33" t="s">
        <v>2048</v>
      </c>
      <c r="G6" s="32">
        <v>37733</v>
      </c>
      <c r="H6" s="32">
        <v>36443.566682901932</v>
      </c>
      <c r="I6" s="33">
        <v>-3.4172562931600141E-2</v>
      </c>
      <c r="J6" s="32">
        <v>6313</v>
      </c>
      <c r="K6" s="32">
        <v>6312.6192410930089</v>
      </c>
      <c r="L6" s="33">
        <v>-6.0313465387471029E-5</v>
      </c>
    </row>
    <row r="7" spans="1:12" x14ac:dyDescent="0.25">
      <c r="A7" s="31" t="s">
        <v>1885</v>
      </c>
      <c r="B7" s="31" t="s">
        <v>1885</v>
      </c>
      <c r="C7" s="31" t="s">
        <v>1886</v>
      </c>
      <c r="D7" s="32" t="s">
        <v>2031</v>
      </c>
      <c r="E7" s="32" t="s">
        <v>2031</v>
      </c>
      <c r="F7" s="33" t="s">
        <v>2048</v>
      </c>
      <c r="G7" s="32">
        <v>190802</v>
      </c>
      <c r="H7" s="32">
        <v>194243.13919176537</v>
      </c>
      <c r="I7" s="33">
        <v>1.8035131664056809E-2</v>
      </c>
      <c r="J7" s="32">
        <v>10688</v>
      </c>
      <c r="K7" s="32">
        <v>10686.094722665046</v>
      </c>
      <c r="L7" s="33">
        <v>-1.7826322370452914E-4</v>
      </c>
    </row>
    <row r="8" spans="1:12" x14ac:dyDescent="0.25">
      <c r="A8" s="31" t="s">
        <v>1887</v>
      </c>
      <c r="B8" s="31" t="s">
        <v>1887</v>
      </c>
      <c r="C8" s="31" t="s">
        <v>1888</v>
      </c>
      <c r="D8" s="32" t="s">
        <v>2031</v>
      </c>
      <c r="E8" s="32" t="s">
        <v>2031</v>
      </c>
      <c r="F8" s="33" t="s">
        <v>2048</v>
      </c>
      <c r="G8" s="32">
        <v>106596</v>
      </c>
      <c r="H8" s="32">
        <v>129404</v>
      </c>
      <c r="I8" s="33">
        <v>0.21396675297384518</v>
      </c>
      <c r="J8" s="32">
        <v>689</v>
      </c>
      <c r="K8" s="32">
        <v>685.97235782511314</v>
      </c>
      <c r="L8" s="33">
        <v>-4.3942556964976258E-3</v>
      </c>
    </row>
    <row r="9" spans="1:12" x14ac:dyDescent="0.25">
      <c r="A9" s="31" t="s">
        <v>1889</v>
      </c>
      <c r="B9" s="31" t="s">
        <v>1889</v>
      </c>
      <c r="C9" s="31" t="s">
        <v>1890</v>
      </c>
      <c r="D9" s="32" t="s">
        <v>2031</v>
      </c>
      <c r="E9" s="32" t="s">
        <v>2031</v>
      </c>
      <c r="F9" s="33" t="s">
        <v>2048</v>
      </c>
      <c r="G9" s="32">
        <v>132858</v>
      </c>
      <c r="H9" s="32">
        <v>145034.02174106482</v>
      </c>
      <c r="I9" s="33">
        <v>9.1646884200159706E-2</v>
      </c>
      <c r="J9" s="32">
        <v>3206</v>
      </c>
      <c r="K9" s="32">
        <v>3205.7034429408336</v>
      </c>
      <c r="L9" s="33">
        <v>-9.2500642285211817E-5</v>
      </c>
    </row>
    <row r="10" spans="1:12" x14ac:dyDescent="0.25">
      <c r="A10" s="31" t="s">
        <v>1891</v>
      </c>
      <c r="B10" s="31" t="s">
        <v>1891</v>
      </c>
      <c r="C10" s="31" t="s">
        <v>1892</v>
      </c>
      <c r="D10" s="32" t="s">
        <v>2031</v>
      </c>
      <c r="E10" s="32" t="s">
        <v>2031</v>
      </c>
      <c r="F10" s="33" t="s">
        <v>2048</v>
      </c>
      <c r="G10" s="32">
        <v>113831</v>
      </c>
      <c r="H10" s="32">
        <v>129406.5950554391</v>
      </c>
      <c r="I10" s="33">
        <v>0.13683087256932736</v>
      </c>
      <c r="J10" s="32">
        <v>1871</v>
      </c>
      <c r="K10" s="32">
        <v>1866.6992626071344</v>
      </c>
      <c r="L10" s="33">
        <v>-2.2986303542841184E-3</v>
      </c>
    </row>
    <row r="11" spans="1:12" x14ac:dyDescent="0.25">
      <c r="A11" s="31" t="s">
        <v>1893</v>
      </c>
      <c r="B11" s="31" t="s">
        <v>1893</v>
      </c>
      <c r="C11" s="31" t="s">
        <v>1894</v>
      </c>
      <c r="D11" s="32" t="s">
        <v>2031</v>
      </c>
      <c r="E11" s="32" t="s">
        <v>2031</v>
      </c>
      <c r="F11" s="33" t="s">
        <v>2048</v>
      </c>
      <c r="G11" s="32">
        <v>48879</v>
      </c>
      <c r="H11" s="32">
        <v>48731.364022433932</v>
      </c>
      <c r="I11" s="33">
        <v>-3.0204377660358762E-3</v>
      </c>
      <c r="J11" s="32">
        <v>3145</v>
      </c>
      <c r="K11" s="32">
        <v>3144.7497034735297</v>
      </c>
      <c r="L11" s="33">
        <v>-7.9585541008033461E-5</v>
      </c>
    </row>
    <row r="12" spans="1:12" x14ac:dyDescent="0.25">
      <c r="A12" s="31" t="s">
        <v>1895</v>
      </c>
      <c r="B12" s="31" t="s">
        <v>1895</v>
      </c>
      <c r="C12" s="31" t="s">
        <v>1896</v>
      </c>
      <c r="D12" s="32" t="s">
        <v>2031</v>
      </c>
      <c r="E12" s="32" t="s">
        <v>2031</v>
      </c>
      <c r="F12" s="33" t="s">
        <v>2048</v>
      </c>
      <c r="G12" s="32">
        <v>600618</v>
      </c>
      <c r="H12" s="32">
        <v>633727.60809015064</v>
      </c>
      <c r="I12" s="33">
        <v>5.5125900472764111E-2</v>
      </c>
      <c r="J12" s="32">
        <v>9513</v>
      </c>
      <c r="K12" s="32">
        <v>9506.8018058714915</v>
      </c>
      <c r="L12" s="33">
        <v>-6.515498926215154E-4</v>
      </c>
    </row>
    <row r="13" spans="1:12" x14ac:dyDescent="0.25">
      <c r="A13" s="31" t="s">
        <v>1897</v>
      </c>
      <c r="B13" s="31" t="s">
        <v>1897</v>
      </c>
      <c r="C13" s="31" t="s">
        <v>1898</v>
      </c>
      <c r="D13" s="32" t="s">
        <v>2031</v>
      </c>
      <c r="E13" s="32" t="s">
        <v>2031</v>
      </c>
      <c r="F13" s="33" t="s">
        <v>2048</v>
      </c>
      <c r="G13" s="32">
        <v>28273</v>
      </c>
      <c r="H13" s="32">
        <v>30106</v>
      </c>
      <c r="I13" s="33">
        <v>6.4832172036925692E-2</v>
      </c>
      <c r="J13" s="32">
        <v>779</v>
      </c>
      <c r="K13" s="32">
        <v>765.65751224304393</v>
      </c>
      <c r="L13" s="33">
        <v>-1.712771213986659E-2</v>
      </c>
    </row>
    <row r="14" spans="1:12" x14ac:dyDescent="0.25">
      <c r="A14" s="31" t="s">
        <v>1899</v>
      </c>
      <c r="B14" s="31" t="s">
        <v>1899</v>
      </c>
      <c r="C14" s="31" t="s">
        <v>1900</v>
      </c>
      <c r="D14" s="32" t="s">
        <v>2031</v>
      </c>
      <c r="E14" s="32" t="s">
        <v>2031</v>
      </c>
      <c r="F14" s="33" t="s">
        <v>2048</v>
      </c>
      <c r="G14" s="32">
        <v>38177</v>
      </c>
      <c r="H14" s="32">
        <v>47418</v>
      </c>
      <c r="I14" s="33">
        <v>0.24205673573093747</v>
      </c>
      <c r="J14" s="32">
        <v>641</v>
      </c>
      <c r="K14" s="32">
        <v>627.94789476911444</v>
      </c>
      <c r="L14" s="33">
        <v>-2.0362098644127236E-2</v>
      </c>
    </row>
    <row r="15" spans="1:12" x14ac:dyDescent="0.25">
      <c r="A15" s="31" t="s">
        <v>1901</v>
      </c>
      <c r="B15" s="31" t="s">
        <v>1901</v>
      </c>
      <c r="C15" s="31" t="s">
        <v>1902</v>
      </c>
      <c r="D15" s="32" t="s">
        <v>2031</v>
      </c>
      <c r="E15" s="32" t="s">
        <v>2031</v>
      </c>
      <c r="F15" s="33" t="s">
        <v>2048</v>
      </c>
      <c r="G15" s="32">
        <v>114367</v>
      </c>
      <c r="H15" s="32">
        <v>113005.26753989217</v>
      </c>
      <c r="I15" s="33">
        <v>-1.1906690392401907E-2</v>
      </c>
      <c r="J15" s="32">
        <v>4490</v>
      </c>
      <c r="K15" s="32">
        <v>4490.3512510482669</v>
      </c>
      <c r="L15" s="33">
        <v>7.8229632130719676E-5</v>
      </c>
    </row>
    <row r="16" spans="1:12" x14ac:dyDescent="0.25">
      <c r="A16" s="31" t="s">
        <v>1903</v>
      </c>
      <c r="B16" s="31" t="s">
        <v>1903</v>
      </c>
      <c r="C16" s="31" t="s">
        <v>1904</v>
      </c>
      <c r="D16" s="32" t="s">
        <v>2031</v>
      </c>
      <c r="E16" s="32" t="s">
        <v>2031</v>
      </c>
      <c r="F16" s="33" t="s">
        <v>2048</v>
      </c>
      <c r="G16" s="32">
        <v>32477</v>
      </c>
      <c r="H16" s="32">
        <v>31923.097520657113</v>
      </c>
      <c r="I16" s="33">
        <v>-1.7055223060716416E-2</v>
      </c>
      <c r="J16" s="32">
        <v>2340</v>
      </c>
      <c r="K16" s="32">
        <v>2339.6370751524719</v>
      </c>
      <c r="L16" s="33">
        <v>-1.5509608868723084E-4</v>
      </c>
    </row>
    <row r="17" spans="1:12" x14ac:dyDescent="0.25">
      <c r="A17" s="31" t="s">
        <v>1905</v>
      </c>
      <c r="B17" s="31" t="s">
        <v>1905</v>
      </c>
      <c r="C17" s="31" t="s">
        <v>1906</v>
      </c>
      <c r="D17" s="32" t="s">
        <v>2031</v>
      </c>
      <c r="E17" s="32" t="s">
        <v>2031</v>
      </c>
      <c r="F17" s="33" t="s">
        <v>2048</v>
      </c>
      <c r="G17" s="32">
        <v>62528</v>
      </c>
      <c r="H17" s="32">
        <v>69751</v>
      </c>
      <c r="I17" s="33">
        <v>0.11551624872057319</v>
      </c>
      <c r="J17" s="32">
        <v>947</v>
      </c>
      <c r="K17" s="32">
        <v>944.58922501281506</v>
      </c>
      <c r="L17" s="33">
        <v>-2.5456969241657197E-3</v>
      </c>
    </row>
    <row r="18" spans="1:12" x14ac:dyDescent="0.25">
      <c r="A18" s="31" t="s">
        <v>1907</v>
      </c>
      <c r="B18" s="31" t="s">
        <v>1907</v>
      </c>
      <c r="C18" s="31" t="s">
        <v>1908</v>
      </c>
      <c r="D18" s="32" t="s">
        <v>2031</v>
      </c>
      <c r="E18" s="32" t="s">
        <v>2031</v>
      </c>
      <c r="F18" s="33" t="s">
        <v>2048</v>
      </c>
      <c r="G18" s="32">
        <v>231276</v>
      </c>
      <c r="H18" s="32">
        <v>233274.29164303598</v>
      </c>
      <c r="I18" s="33">
        <v>8.640289710285444E-3</v>
      </c>
      <c r="J18" s="32">
        <v>25672</v>
      </c>
      <c r="K18" s="32">
        <v>25669.35378714911</v>
      </c>
      <c r="L18" s="33">
        <v>-1.0307778322258302E-4</v>
      </c>
    </row>
    <row r="19" spans="1:12" x14ac:dyDescent="0.25">
      <c r="A19" s="30" t="s">
        <v>1909</v>
      </c>
      <c r="B19" s="31" t="s">
        <v>1909</v>
      </c>
      <c r="C19" s="31" t="s">
        <v>1910</v>
      </c>
      <c r="D19" s="32" t="s">
        <v>2031</v>
      </c>
      <c r="E19" s="32" t="s">
        <v>2031</v>
      </c>
      <c r="F19" s="33" t="s">
        <v>2048</v>
      </c>
      <c r="G19" s="32">
        <v>138104</v>
      </c>
      <c r="H19" s="32">
        <v>161695.88097317822</v>
      </c>
      <c r="I19" s="33">
        <v>0.17082692009773956</v>
      </c>
      <c r="J19" s="32">
        <v>1847.3400000000001</v>
      </c>
      <c r="K19" s="32">
        <v>1845.5658880598153</v>
      </c>
      <c r="L19" s="33">
        <v>-9.6036026946034092E-4</v>
      </c>
    </row>
    <row r="20" spans="1:12" x14ac:dyDescent="0.25">
      <c r="A20" s="31" t="s">
        <v>1911</v>
      </c>
      <c r="B20" s="31" t="s">
        <v>1911</v>
      </c>
      <c r="C20" s="31" t="s">
        <v>1912</v>
      </c>
      <c r="D20" s="32" t="s">
        <v>2031</v>
      </c>
      <c r="E20" s="32" t="s">
        <v>2031</v>
      </c>
      <c r="F20" s="33" t="s">
        <v>2048</v>
      </c>
      <c r="G20" s="32">
        <v>92952</v>
      </c>
      <c r="H20" s="32">
        <v>88082.532476893044</v>
      </c>
      <c r="I20" s="33">
        <v>-5.2386904242049184E-2</v>
      </c>
      <c r="J20" s="32">
        <v>7444.66</v>
      </c>
      <c r="K20" s="32">
        <v>7442.2066159555043</v>
      </c>
      <c r="L20" s="33">
        <v>-3.2954950857333693E-4</v>
      </c>
    </row>
    <row r="21" spans="1:12" x14ac:dyDescent="0.25">
      <c r="A21" s="31" t="s">
        <v>1913</v>
      </c>
      <c r="B21" s="31" t="s">
        <v>1913</v>
      </c>
      <c r="C21" s="31" t="s">
        <v>1914</v>
      </c>
      <c r="D21" s="32" t="s">
        <v>2031</v>
      </c>
      <c r="E21" s="32" t="s">
        <v>2031</v>
      </c>
      <c r="F21" s="33" t="s">
        <v>2048</v>
      </c>
      <c r="G21" s="32">
        <v>186992</v>
      </c>
      <c r="H21" s="32">
        <v>198677.74715177415</v>
      </c>
      <c r="I21" s="33">
        <v>6.249329999023568E-2</v>
      </c>
      <c r="J21" s="32">
        <v>8367</v>
      </c>
      <c r="K21" s="32">
        <v>8365.860414081515</v>
      </c>
      <c r="L21" s="33">
        <v>-1.3620006196784441E-4</v>
      </c>
    </row>
    <row r="22" spans="1:12" x14ac:dyDescent="0.25">
      <c r="A22" s="31" t="s">
        <v>1915</v>
      </c>
      <c r="B22" s="31" t="s">
        <v>1915</v>
      </c>
      <c r="C22" s="31" t="s">
        <v>1916</v>
      </c>
      <c r="D22" s="32" t="s">
        <v>2031</v>
      </c>
      <c r="E22" s="32" t="s">
        <v>2031</v>
      </c>
      <c r="F22" s="33" t="s">
        <v>2048</v>
      </c>
      <c r="G22" s="32">
        <v>86129</v>
      </c>
      <c r="H22" s="32">
        <v>94680.393380334062</v>
      </c>
      <c r="I22" s="33">
        <v>9.928587793117373E-2</v>
      </c>
      <c r="J22" s="32">
        <v>840</v>
      </c>
      <c r="K22" s="32">
        <v>840.31834355989292</v>
      </c>
      <c r="L22" s="33">
        <v>3.789804284439567E-4</v>
      </c>
    </row>
    <row r="23" spans="1:12" x14ac:dyDescent="0.25">
      <c r="A23" s="31" t="s">
        <v>1917</v>
      </c>
      <c r="B23" s="31" t="s">
        <v>1917</v>
      </c>
      <c r="C23" s="31" t="s">
        <v>1918</v>
      </c>
      <c r="D23" s="32" t="s">
        <v>2031</v>
      </c>
      <c r="E23" s="32" t="s">
        <v>2031</v>
      </c>
      <c r="F23" s="33" t="s">
        <v>2048</v>
      </c>
      <c r="G23" s="32">
        <v>75149</v>
      </c>
      <c r="H23" s="32">
        <v>91719</v>
      </c>
      <c r="I23" s="33">
        <v>0.22049528270502602</v>
      </c>
      <c r="J23" s="32">
        <v>655</v>
      </c>
      <c r="K23" s="32">
        <v>640.01587612475726</v>
      </c>
      <c r="L23" s="33">
        <v>-2.2876525000370601E-2</v>
      </c>
    </row>
    <row r="24" spans="1:12" x14ac:dyDescent="0.25">
      <c r="A24" s="31" t="s">
        <v>1919</v>
      </c>
      <c r="B24" s="31" t="s">
        <v>1919</v>
      </c>
      <c r="C24" s="31" t="s">
        <v>1920</v>
      </c>
      <c r="D24" s="32" t="s">
        <v>2031</v>
      </c>
      <c r="E24" s="32" t="s">
        <v>2031</v>
      </c>
      <c r="F24" s="33" t="s">
        <v>2048</v>
      </c>
      <c r="G24" s="32">
        <v>87673</v>
      </c>
      <c r="H24" s="32">
        <v>90241</v>
      </c>
      <c r="I24" s="33">
        <v>2.9290659610142232E-2</v>
      </c>
      <c r="J24" s="32">
        <v>1903</v>
      </c>
      <c r="K24" s="32">
        <v>1895.4510360135359</v>
      </c>
      <c r="L24" s="33">
        <v>-3.9668754526873667E-3</v>
      </c>
    </row>
    <row r="25" spans="1:12" x14ac:dyDescent="0.25">
      <c r="A25" s="31" t="s">
        <v>1921</v>
      </c>
      <c r="B25" s="31" t="s">
        <v>1921</v>
      </c>
      <c r="C25" s="31" t="s">
        <v>1922</v>
      </c>
      <c r="D25" s="32" t="s">
        <v>2031</v>
      </c>
      <c r="E25" s="32" t="s">
        <v>2031</v>
      </c>
      <c r="F25" s="33" t="s">
        <v>2048</v>
      </c>
      <c r="G25" s="32">
        <v>2816</v>
      </c>
      <c r="H25" s="32">
        <v>3076</v>
      </c>
      <c r="I25" s="33">
        <v>9.2329545454545456E-2</v>
      </c>
      <c r="J25" s="32">
        <v>2</v>
      </c>
      <c r="K25" s="32">
        <v>2</v>
      </c>
      <c r="L25" s="33">
        <v>0</v>
      </c>
    </row>
    <row r="26" spans="1:12" x14ac:dyDescent="0.25">
      <c r="A26" s="31" t="s">
        <v>1923</v>
      </c>
      <c r="B26" s="31" t="s">
        <v>1923</v>
      </c>
      <c r="C26" s="31" t="s">
        <v>1924</v>
      </c>
      <c r="D26" s="32" t="s">
        <v>2031</v>
      </c>
      <c r="E26" s="32" t="s">
        <v>2031</v>
      </c>
      <c r="F26" s="33" t="s">
        <v>2048</v>
      </c>
      <c r="G26" s="32">
        <v>200627</v>
      </c>
      <c r="H26" s="32">
        <v>200252.93958510438</v>
      </c>
      <c r="I26" s="33">
        <v>-1.8644570017775227E-3</v>
      </c>
      <c r="J26" s="32">
        <v>15315</v>
      </c>
      <c r="K26" s="32">
        <v>15311.447960674643</v>
      </c>
      <c r="L26" s="33">
        <v>-2.3193204866845104E-4</v>
      </c>
    </row>
    <row r="27" spans="1:12" x14ac:dyDescent="0.25">
      <c r="A27" s="30" t="s">
        <v>1925</v>
      </c>
      <c r="B27" s="31" t="s">
        <v>1927</v>
      </c>
      <c r="C27" s="31" t="s">
        <v>1928</v>
      </c>
      <c r="D27" s="32" t="s">
        <v>1050</v>
      </c>
      <c r="E27" s="32" t="s">
        <v>2032</v>
      </c>
      <c r="F27" s="33" t="s">
        <v>2049</v>
      </c>
      <c r="G27" s="32" t="s">
        <v>1050</v>
      </c>
      <c r="H27" s="32">
        <v>54903</v>
      </c>
      <c r="I27" s="33" t="s">
        <v>2028</v>
      </c>
      <c r="J27" s="32" t="s">
        <v>1050</v>
      </c>
      <c r="K27" s="32">
        <v>20.987211258791433</v>
      </c>
      <c r="L27" s="33" t="s">
        <v>2028</v>
      </c>
    </row>
    <row r="28" spans="1:12" x14ac:dyDescent="0.25">
      <c r="A28" s="30" t="s">
        <v>1925</v>
      </c>
      <c r="B28" s="31" t="s">
        <v>1925</v>
      </c>
      <c r="C28" s="31" t="s">
        <v>1926</v>
      </c>
      <c r="D28" s="32" t="s">
        <v>2031</v>
      </c>
      <c r="E28" s="32" t="s">
        <v>2031</v>
      </c>
      <c r="F28" s="33" t="s">
        <v>2048</v>
      </c>
      <c r="G28" s="32">
        <v>118131</v>
      </c>
      <c r="H28" s="32">
        <v>74381.240537643826</v>
      </c>
      <c r="I28" s="33">
        <v>-0.3703495226685305</v>
      </c>
      <c r="J28" s="32">
        <v>11121</v>
      </c>
      <c r="K28" s="32">
        <v>11100.305385849766</v>
      </c>
      <c r="L28" s="33">
        <v>-1.8608591089141241E-3</v>
      </c>
    </row>
    <row r="29" spans="1:12" x14ac:dyDescent="0.25">
      <c r="A29" s="31" t="s">
        <v>1929</v>
      </c>
      <c r="B29" s="31" t="s">
        <v>1929</v>
      </c>
      <c r="C29" s="31" t="s">
        <v>1930</v>
      </c>
      <c r="D29" s="32" t="s">
        <v>2031</v>
      </c>
      <c r="E29" s="32" t="s">
        <v>2031</v>
      </c>
      <c r="F29" s="33" t="s">
        <v>2048</v>
      </c>
      <c r="G29" s="32">
        <v>113378</v>
      </c>
      <c r="H29" s="32">
        <v>137630</v>
      </c>
      <c r="I29" s="33">
        <v>0.21390393197974916</v>
      </c>
      <c r="J29" s="32">
        <v>869</v>
      </c>
      <c r="K29" s="32">
        <v>859.19362632367438</v>
      </c>
      <c r="L29" s="33">
        <v>-1.1284664759868378E-2</v>
      </c>
    </row>
    <row r="30" spans="1:12" x14ac:dyDescent="0.25">
      <c r="A30" s="31" t="s">
        <v>1931</v>
      </c>
      <c r="B30" s="31" t="s">
        <v>1931</v>
      </c>
      <c r="C30" s="31" t="s">
        <v>1932</v>
      </c>
      <c r="D30" s="32" t="s">
        <v>2031</v>
      </c>
      <c r="E30" s="32" t="s">
        <v>2031</v>
      </c>
      <c r="F30" s="33" t="s">
        <v>2048</v>
      </c>
      <c r="G30" s="32">
        <v>59672</v>
      </c>
      <c r="H30" s="32">
        <v>68928.624295770511</v>
      </c>
      <c r="I30" s="33">
        <v>0.15512508874799757</v>
      </c>
      <c r="J30" s="32">
        <v>607</v>
      </c>
      <c r="K30" s="32">
        <v>607.10442094712403</v>
      </c>
      <c r="L30" s="33">
        <v>1.7202791947945058E-4</v>
      </c>
    </row>
    <row r="31" spans="1:12" x14ac:dyDescent="0.25">
      <c r="A31" s="31" t="s">
        <v>1933</v>
      </c>
      <c r="B31" s="31" t="s">
        <v>1933</v>
      </c>
      <c r="C31" s="31" t="s">
        <v>1934</v>
      </c>
      <c r="D31" s="32" t="s">
        <v>2031</v>
      </c>
      <c r="E31" s="32" t="s">
        <v>2031</v>
      </c>
      <c r="F31" s="33" t="s">
        <v>2048</v>
      </c>
      <c r="G31" s="32">
        <v>14574</v>
      </c>
      <c r="H31" s="32">
        <v>16930</v>
      </c>
      <c r="I31" s="33">
        <v>0.16165774667215591</v>
      </c>
      <c r="J31" s="32">
        <v>3296</v>
      </c>
      <c r="K31" s="32">
        <v>3294.7068447675283</v>
      </c>
      <c r="L31" s="33">
        <v>-3.9234078655087692E-4</v>
      </c>
    </row>
    <row r="32" spans="1:12" x14ac:dyDescent="0.25">
      <c r="A32" s="31" t="s">
        <v>1935</v>
      </c>
      <c r="B32" s="31" t="s">
        <v>1935</v>
      </c>
      <c r="C32" s="31" t="s">
        <v>1936</v>
      </c>
      <c r="D32" s="32" t="s">
        <v>2031</v>
      </c>
      <c r="E32" s="32" t="s">
        <v>2031</v>
      </c>
      <c r="F32" s="33" t="s">
        <v>2048</v>
      </c>
      <c r="G32" s="32">
        <v>198733</v>
      </c>
      <c r="H32" s="32">
        <v>225945.27142763467</v>
      </c>
      <c r="I32" s="33">
        <v>0.1369288010930981</v>
      </c>
      <c r="J32" s="32">
        <v>44019</v>
      </c>
      <c r="K32" s="32">
        <v>44014.288543155511</v>
      </c>
      <c r="L32" s="33">
        <v>-1.0703234613436394E-4</v>
      </c>
    </row>
    <row r="33" spans="1:12" x14ac:dyDescent="0.25">
      <c r="A33" s="31" t="s">
        <v>1937</v>
      </c>
      <c r="B33" s="31" t="s">
        <v>1937</v>
      </c>
      <c r="C33" s="31" t="s">
        <v>1938</v>
      </c>
      <c r="D33" s="32" t="s">
        <v>2032</v>
      </c>
      <c r="E33" s="32" t="s">
        <v>2032</v>
      </c>
      <c r="F33" s="33" t="s">
        <v>2048</v>
      </c>
      <c r="G33" s="32">
        <v>110421</v>
      </c>
      <c r="H33" s="32">
        <v>118402</v>
      </c>
      <c r="I33" s="33">
        <v>7.2277918149627335E-2</v>
      </c>
      <c r="J33" s="32">
        <v>54.73</v>
      </c>
      <c r="K33" s="32">
        <v>56.470874550077454</v>
      </c>
      <c r="L33" s="33">
        <v>3.1808414947514296E-2</v>
      </c>
    </row>
    <row r="34" spans="1:12" x14ac:dyDescent="0.25">
      <c r="A34" s="31" t="s">
        <v>1939</v>
      </c>
      <c r="B34" s="31" t="s">
        <v>1939</v>
      </c>
      <c r="C34" s="31" t="s">
        <v>1940</v>
      </c>
      <c r="D34" s="32" t="s">
        <v>2032</v>
      </c>
      <c r="E34" s="32" t="s">
        <v>2033</v>
      </c>
      <c r="F34" s="33" t="s">
        <v>2049</v>
      </c>
      <c r="G34" s="32">
        <v>196651</v>
      </c>
      <c r="H34" s="32">
        <v>209793</v>
      </c>
      <c r="I34" s="33">
        <v>6.6829052483841939E-2</v>
      </c>
      <c r="J34" s="32">
        <v>81.180000000000007</v>
      </c>
      <c r="K34" s="32">
        <v>83.779633932378061</v>
      </c>
      <c r="L34" s="33">
        <v>3.2023083670584561E-2</v>
      </c>
    </row>
    <row r="35" spans="1:12" x14ac:dyDescent="0.25">
      <c r="A35" s="30" t="s">
        <v>1941</v>
      </c>
      <c r="B35" s="31" t="s">
        <v>1941</v>
      </c>
      <c r="C35" s="31" t="s">
        <v>1942</v>
      </c>
      <c r="D35" s="32" t="s">
        <v>2034</v>
      </c>
      <c r="E35" s="32" t="s">
        <v>2034</v>
      </c>
      <c r="F35" s="33" t="s">
        <v>2048</v>
      </c>
      <c r="G35" s="32">
        <v>365438</v>
      </c>
      <c r="H35" s="34"/>
      <c r="I35" s="33"/>
      <c r="J35" s="32">
        <v>95.881723423193392</v>
      </c>
      <c r="K35" s="32">
        <v>95.881723423193392</v>
      </c>
      <c r="L35" s="33">
        <v>0</v>
      </c>
    </row>
    <row r="36" spans="1:12" x14ac:dyDescent="0.25">
      <c r="A36" s="31" t="s">
        <v>1943</v>
      </c>
      <c r="B36" s="31" t="s">
        <v>1943</v>
      </c>
      <c r="C36" s="31" t="s">
        <v>1944</v>
      </c>
      <c r="D36" s="32" t="s">
        <v>2032</v>
      </c>
      <c r="E36" s="32" t="s">
        <v>2032</v>
      </c>
      <c r="F36" s="33" t="s">
        <v>2048</v>
      </c>
      <c r="G36" s="32">
        <v>147922</v>
      </c>
      <c r="H36" s="32">
        <v>150509</v>
      </c>
      <c r="I36" s="33">
        <v>1.7488946877408363E-2</v>
      </c>
      <c r="J36" s="32">
        <v>91.68</v>
      </c>
      <c r="K36" s="32">
        <v>93.787335578889312</v>
      </c>
      <c r="L36" s="33">
        <v>2.2985772021043904E-2</v>
      </c>
    </row>
    <row r="37" spans="1:12" x14ac:dyDescent="0.25">
      <c r="A37" s="31" t="s">
        <v>1945</v>
      </c>
      <c r="B37" s="31" t="s">
        <v>1945</v>
      </c>
      <c r="C37" s="31" t="s">
        <v>1946</v>
      </c>
      <c r="D37" s="32" t="s">
        <v>2033</v>
      </c>
      <c r="E37" s="32" t="s">
        <v>2033</v>
      </c>
      <c r="F37" s="33" t="s">
        <v>2048</v>
      </c>
      <c r="G37" s="32">
        <v>217585</v>
      </c>
      <c r="H37" s="32">
        <v>239126</v>
      </c>
      <c r="I37" s="33">
        <v>9.9000390651929129E-2</v>
      </c>
      <c r="J37" s="32">
        <v>81.53</v>
      </c>
      <c r="K37" s="32">
        <v>88.552095329596895</v>
      </c>
      <c r="L37" s="33">
        <v>8.6128974973591246E-2</v>
      </c>
    </row>
    <row r="38" spans="1:12" x14ac:dyDescent="0.25">
      <c r="A38" s="31" t="s">
        <v>1947</v>
      </c>
      <c r="B38" s="31" t="s">
        <v>1947</v>
      </c>
      <c r="C38" s="31" t="s">
        <v>1948</v>
      </c>
      <c r="D38" s="32" t="s">
        <v>2034</v>
      </c>
      <c r="E38" s="32" t="s">
        <v>2034</v>
      </c>
      <c r="F38" s="33" t="s">
        <v>2048</v>
      </c>
      <c r="G38" s="32">
        <v>175110</v>
      </c>
      <c r="H38" s="34"/>
      <c r="I38" s="33"/>
      <c r="J38" s="32">
        <v>63.991009122556996</v>
      </c>
      <c r="K38" s="32">
        <v>63.991009122556996</v>
      </c>
      <c r="L38" s="33">
        <v>0</v>
      </c>
    </row>
    <row r="39" spans="1:12" x14ac:dyDescent="0.25">
      <c r="A39" s="31" t="s">
        <v>1949</v>
      </c>
      <c r="B39" s="31" t="s">
        <v>1949</v>
      </c>
      <c r="C39" s="31" t="s">
        <v>1950</v>
      </c>
      <c r="D39" s="32" t="s">
        <v>2033</v>
      </c>
      <c r="E39" s="32" t="s">
        <v>2033</v>
      </c>
      <c r="F39" s="33" t="s">
        <v>2048</v>
      </c>
      <c r="G39" s="32">
        <v>235730</v>
      </c>
      <c r="H39" s="32">
        <v>273845</v>
      </c>
      <c r="I39" s="33">
        <v>0.16168922071861877</v>
      </c>
      <c r="J39" s="32">
        <v>65.680000000000007</v>
      </c>
      <c r="K39" s="32">
        <v>66.775529282081223</v>
      </c>
      <c r="L39" s="33">
        <v>1.6679800275292572E-2</v>
      </c>
    </row>
    <row r="40" spans="1:12" x14ac:dyDescent="0.25">
      <c r="A40" s="31" t="s">
        <v>1951</v>
      </c>
      <c r="B40" s="31" t="s">
        <v>1951</v>
      </c>
      <c r="C40" s="31" t="s">
        <v>1952</v>
      </c>
      <c r="D40" s="32" t="s">
        <v>2032</v>
      </c>
      <c r="E40" s="32" t="s">
        <v>2032</v>
      </c>
      <c r="F40" s="33" t="s">
        <v>2048</v>
      </c>
      <c r="G40" s="32">
        <v>98884</v>
      </c>
      <c r="H40" s="32">
        <v>104740</v>
      </c>
      <c r="I40" s="33">
        <v>5.9220905303183531E-2</v>
      </c>
      <c r="J40" s="32">
        <v>83.03</v>
      </c>
      <c r="K40" s="32">
        <v>84.473916612705693</v>
      </c>
      <c r="L40" s="33">
        <v>1.7390300044630762E-2</v>
      </c>
    </row>
    <row r="41" spans="1:12" x14ac:dyDescent="0.25">
      <c r="A41" s="31" t="s">
        <v>1953</v>
      </c>
      <c r="B41" s="31" t="s">
        <v>1953</v>
      </c>
      <c r="C41" s="31" t="s">
        <v>1954</v>
      </c>
      <c r="D41" s="32" t="s">
        <v>2033</v>
      </c>
      <c r="E41" s="32" t="s">
        <v>2033</v>
      </c>
      <c r="F41" s="33" t="s">
        <v>2048</v>
      </c>
      <c r="G41" s="32">
        <v>237356</v>
      </c>
      <c r="H41" s="32">
        <v>267992</v>
      </c>
      <c r="I41" s="33">
        <v>0.12907194256728291</v>
      </c>
      <c r="J41" s="32">
        <v>96.46</v>
      </c>
      <c r="K41" s="32">
        <v>100.21338563275273</v>
      </c>
      <c r="L41" s="33">
        <v>3.8911316947467751E-2</v>
      </c>
    </row>
    <row r="42" spans="1:12" x14ac:dyDescent="0.25">
      <c r="A42" s="31" t="s">
        <v>1955</v>
      </c>
      <c r="B42" s="31" t="s">
        <v>1955</v>
      </c>
      <c r="C42" s="31" t="s">
        <v>1956</v>
      </c>
      <c r="D42" s="32" t="s">
        <v>2032</v>
      </c>
      <c r="E42" s="32" t="s">
        <v>2033</v>
      </c>
      <c r="F42" s="33" t="s">
        <v>2049</v>
      </c>
      <c r="G42" s="32">
        <v>170030</v>
      </c>
      <c r="H42" s="32">
        <v>294640</v>
      </c>
      <c r="I42" s="33">
        <v>0.73287066988178562</v>
      </c>
      <c r="J42" s="32">
        <v>74.099999999999994</v>
      </c>
      <c r="K42" s="32">
        <v>84.476973665016587</v>
      </c>
      <c r="L42" s="33">
        <v>0.14004013043207278</v>
      </c>
    </row>
    <row r="43" spans="1:12" x14ac:dyDescent="0.25">
      <c r="A43" s="31" t="s">
        <v>1957</v>
      </c>
      <c r="B43" s="31" t="s">
        <v>1957</v>
      </c>
      <c r="C43" s="31" t="s">
        <v>1958</v>
      </c>
      <c r="D43" s="32" t="s">
        <v>2034</v>
      </c>
      <c r="E43" s="32" t="s">
        <v>2034</v>
      </c>
      <c r="F43" s="33" t="s">
        <v>2048</v>
      </c>
      <c r="G43" s="32">
        <v>139023</v>
      </c>
      <c r="H43" s="34"/>
      <c r="I43" s="33"/>
      <c r="J43" s="32">
        <v>35.333854028554398</v>
      </c>
      <c r="K43" s="32">
        <v>35.333854028554398</v>
      </c>
      <c r="L43" s="33">
        <v>0</v>
      </c>
    </row>
    <row r="44" spans="1:12" x14ac:dyDescent="0.25">
      <c r="A44" s="31" t="s">
        <v>1959</v>
      </c>
      <c r="B44" s="31" t="s">
        <v>1959</v>
      </c>
      <c r="C44" s="31" t="s">
        <v>1960</v>
      </c>
      <c r="D44" s="32" t="s">
        <v>2032</v>
      </c>
      <c r="E44" s="32" t="s">
        <v>2032</v>
      </c>
      <c r="F44" s="33" t="s">
        <v>2048</v>
      </c>
      <c r="G44" s="32">
        <v>153150</v>
      </c>
      <c r="H44" s="32">
        <v>161062</v>
      </c>
      <c r="I44" s="33">
        <v>5.1661769507019263E-2</v>
      </c>
      <c r="J44" s="32">
        <v>105.56</v>
      </c>
      <c r="K44" s="32">
        <v>111.2927478567768</v>
      </c>
      <c r="L44" s="33">
        <v>5.4307956202887427E-2</v>
      </c>
    </row>
    <row r="45" spans="1:12" x14ac:dyDescent="0.25">
      <c r="A45" s="31" t="s">
        <v>1961</v>
      </c>
      <c r="B45" s="31" t="s">
        <v>1961</v>
      </c>
      <c r="C45" s="31" t="s">
        <v>1962</v>
      </c>
      <c r="D45" s="32" t="s">
        <v>2032</v>
      </c>
      <c r="E45" s="32" t="s">
        <v>2032</v>
      </c>
      <c r="F45" s="33" t="s">
        <v>2048</v>
      </c>
      <c r="G45" s="32">
        <v>54770</v>
      </c>
      <c r="H45" s="32">
        <v>50156</v>
      </c>
      <c r="I45" s="33">
        <v>-8.4243198831477087E-2</v>
      </c>
      <c r="J45" s="32">
        <v>12.1</v>
      </c>
      <c r="K45" s="32">
        <v>13.161165551430585</v>
      </c>
      <c r="L45" s="33">
        <v>8.7699632349635168E-2</v>
      </c>
    </row>
    <row r="46" spans="1:12" x14ac:dyDescent="0.25">
      <c r="A46" s="31" t="s">
        <v>1963</v>
      </c>
      <c r="B46" s="31" t="s">
        <v>1963</v>
      </c>
      <c r="C46" s="31" t="s">
        <v>1964</v>
      </c>
      <c r="D46" s="32" t="s">
        <v>2032</v>
      </c>
      <c r="E46" s="32" t="s">
        <v>2032</v>
      </c>
      <c r="F46" s="33" t="s">
        <v>2048</v>
      </c>
      <c r="G46" s="32">
        <v>130247</v>
      </c>
      <c r="H46" s="32">
        <v>151829</v>
      </c>
      <c r="I46" s="33">
        <v>0.16570055356361374</v>
      </c>
      <c r="J46" s="32">
        <v>90.24</v>
      </c>
      <c r="K46" s="32">
        <v>95.367407136479088</v>
      </c>
      <c r="L46" s="33">
        <v>5.6819671281904842E-2</v>
      </c>
    </row>
    <row r="47" spans="1:12" x14ac:dyDescent="0.25">
      <c r="A47" s="31" t="s">
        <v>1965</v>
      </c>
      <c r="B47" s="31" t="s">
        <v>1965</v>
      </c>
      <c r="C47" s="31" t="s">
        <v>1966</v>
      </c>
      <c r="D47" s="32" t="s">
        <v>2032</v>
      </c>
      <c r="E47" s="32" t="s">
        <v>2032</v>
      </c>
      <c r="F47" s="33" t="s">
        <v>2048</v>
      </c>
      <c r="G47" s="32">
        <v>172378</v>
      </c>
      <c r="H47" s="32">
        <v>192291</v>
      </c>
      <c r="I47" s="33">
        <v>0.1155193818236666</v>
      </c>
      <c r="J47" s="32">
        <v>90.25</v>
      </c>
      <c r="K47" s="32">
        <v>92.512092831128555</v>
      </c>
      <c r="L47" s="33">
        <v>2.5064740511119725E-2</v>
      </c>
    </row>
    <row r="48" spans="1:12" x14ac:dyDescent="0.25">
      <c r="A48" s="31" t="s">
        <v>1967</v>
      </c>
      <c r="B48" s="31" t="s">
        <v>1967</v>
      </c>
      <c r="C48" s="31" t="s">
        <v>1968</v>
      </c>
      <c r="D48" s="32" t="s">
        <v>2032</v>
      </c>
      <c r="E48" s="32" t="s">
        <v>2032</v>
      </c>
      <c r="F48" s="33" t="s">
        <v>2048</v>
      </c>
      <c r="G48" s="32">
        <v>99437</v>
      </c>
      <c r="H48" s="32">
        <v>93925</v>
      </c>
      <c r="I48" s="33">
        <v>-5.5432082625179763E-2</v>
      </c>
      <c r="J48" s="32">
        <v>50.36</v>
      </c>
      <c r="K48" s="32">
        <v>52.208287897332802</v>
      </c>
      <c r="L48" s="33">
        <v>3.6701507095567965E-2</v>
      </c>
    </row>
    <row r="49" spans="1:12" x14ac:dyDescent="0.25">
      <c r="A49" s="31" t="s">
        <v>1969</v>
      </c>
      <c r="B49" s="31" t="s">
        <v>1969</v>
      </c>
      <c r="C49" s="31" t="s">
        <v>1970</v>
      </c>
      <c r="D49" s="32" t="s">
        <v>2032</v>
      </c>
      <c r="E49" s="32" t="s">
        <v>2032</v>
      </c>
      <c r="F49" s="33" t="s">
        <v>2048</v>
      </c>
      <c r="G49" s="32">
        <v>244212</v>
      </c>
      <c r="H49" s="32">
        <v>312706</v>
      </c>
      <c r="I49" s="33">
        <v>0.28046942820172638</v>
      </c>
      <c r="J49" s="32">
        <v>111.81</v>
      </c>
      <c r="K49" s="32">
        <v>117.06783726015445</v>
      </c>
      <c r="L49" s="33">
        <v>4.7024749665990927E-2</v>
      </c>
    </row>
    <row r="50" spans="1:12" x14ac:dyDescent="0.25">
      <c r="A50" s="31" t="s">
        <v>1971</v>
      </c>
      <c r="B50" s="31" t="s">
        <v>1971</v>
      </c>
      <c r="C50" s="31" t="s">
        <v>1972</v>
      </c>
      <c r="D50" s="32" t="s">
        <v>2034</v>
      </c>
      <c r="E50" s="32" t="s">
        <v>2034</v>
      </c>
      <c r="F50" s="33" t="s">
        <v>2048</v>
      </c>
      <c r="G50" s="32">
        <v>327046</v>
      </c>
      <c r="H50" s="34"/>
      <c r="I50" s="33"/>
      <c r="J50" s="32">
        <v>115.4558779304018</v>
      </c>
      <c r="K50" s="32">
        <v>115.4558779304018</v>
      </c>
      <c r="L50" s="33">
        <v>0</v>
      </c>
    </row>
    <row r="51" spans="1:12" x14ac:dyDescent="0.25">
      <c r="A51" s="31" t="s">
        <v>1973</v>
      </c>
      <c r="B51" s="31" t="s">
        <v>1973</v>
      </c>
      <c r="C51" s="31" t="s">
        <v>1974</v>
      </c>
      <c r="D51" s="32" t="s">
        <v>2032</v>
      </c>
      <c r="E51" s="32" t="s">
        <v>2032</v>
      </c>
      <c r="F51" s="33" t="s">
        <v>2048</v>
      </c>
      <c r="G51" s="32">
        <v>52090</v>
      </c>
      <c r="H51" s="32">
        <v>56215</v>
      </c>
      <c r="I51" s="33">
        <v>7.9189863697446725E-2</v>
      </c>
      <c r="J51" s="32">
        <v>44.252051524504999</v>
      </c>
      <c r="K51" s="32">
        <v>44.718053773491228</v>
      </c>
      <c r="L51" s="33">
        <v>1.0530636048097687E-2</v>
      </c>
    </row>
    <row r="52" spans="1:12" x14ac:dyDescent="0.25">
      <c r="A52" s="31" t="s">
        <v>1975</v>
      </c>
      <c r="B52" s="31" t="s">
        <v>1978</v>
      </c>
      <c r="C52" s="31" t="s">
        <v>1979</v>
      </c>
      <c r="D52" s="32" t="s">
        <v>2033</v>
      </c>
      <c r="E52" s="32" t="s">
        <v>2033</v>
      </c>
      <c r="F52" s="33" t="s">
        <v>2048</v>
      </c>
      <c r="G52" s="32">
        <v>239938</v>
      </c>
      <c r="H52" s="32">
        <v>354582</v>
      </c>
      <c r="I52" s="33">
        <v>0.47780676674807659</v>
      </c>
      <c r="J52" s="32">
        <v>133.32</v>
      </c>
      <c r="K52" s="32">
        <v>153.64952993560587</v>
      </c>
      <c r="L52" s="33">
        <v>0.15248672318936302</v>
      </c>
    </row>
    <row r="53" spans="1:12" x14ac:dyDescent="0.25">
      <c r="A53" s="31" t="s">
        <v>1975</v>
      </c>
      <c r="B53" s="31" t="s">
        <v>1976</v>
      </c>
      <c r="C53" s="31" t="s">
        <v>1977</v>
      </c>
      <c r="D53" s="32" t="s">
        <v>2032</v>
      </c>
      <c r="E53" s="32" t="s">
        <v>2033</v>
      </c>
      <c r="F53" s="33" t="s">
        <v>2049</v>
      </c>
      <c r="G53" s="32">
        <v>171345</v>
      </c>
      <c r="H53" s="32">
        <v>207633</v>
      </c>
      <c r="I53" s="33">
        <v>0.21178324433161166</v>
      </c>
      <c r="J53" s="32">
        <v>71.42</v>
      </c>
      <c r="K53" s="32">
        <v>74.448445298968963</v>
      </c>
      <c r="L53" s="33">
        <v>4.2403322584275566E-2</v>
      </c>
    </row>
    <row r="54" spans="1:12" x14ac:dyDescent="0.25">
      <c r="A54" s="31" t="s">
        <v>1975</v>
      </c>
      <c r="B54" s="31" t="s">
        <v>1980</v>
      </c>
      <c r="C54" s="31" t="s">
        <v>1981</v>
      </c>
      <c r="D54" s="32" t="s">
        <v>2031</v>
      </c>
      <c r="E54" s="32" t="s">
        <v>2031</v>
      </c>
      <c r="F54" s="33" t="s">
        <v>2048</v>
      </c>
      <c r="G54" s="32">
        <v>805898</v>
      </c>
      <c r="H54" s="32">
        <v>901236.39608839457</v>
      </c>
      <c r="I54" s="33">
        <v>0.11830082229810046</v>
      </c>
      <c r="J54" s="32">
        <v>16710</v>
      </c>
      <c r="K54" s="32">
        <v>16679.639501422422</v>
      </c>
      <c r="L54" s="33">
        <v>-1.816905959160877E-3</v>
      </c>
    </row>
    <row r="55" spans="1:12" x14ac:dyDescent="0.25">
      <c r="A55" s="31" t="s">
        <v>1982</v>
      </c>
      <c r="B55" s="31" t="s">
        <v>1983</v>
      </c>
      <c r="C55" s="31" t="s">
        <v>1984</v>
      </c>
      <c r="D55" s="32" t="s">
        <v>2032</v>
      </c>
      <c r="E55" s="32" t="s">
        <v>2032</v>
      </c>
      <c r="F55" s="33" t="s">
        <v>2048</v>
      </c>
      <c r="G55" s="32">
        <v>92984</v>
      </c>
      <c r="H55" s="32">
        <v>105445</v>
      </c>
      <c r="I55" s="33">
        <v>0.13401230319194701</v>
      </c>
      <c r="J55" s="32">
        <v>46.68</v>
      </c>
      <c r="K55" s="32">
        <v>48.692862547833812</v>
      </c>
      <c r="L55" s="33">
        <v>4.312044875393771E-2</v>
      </c>
    </row>
    <row r="56" spans="1:12" x14ac:dyDescent="0.25">
      <c r="A56" s="31" t="s">
        <v>1982</v>
      </c>
      <c r="B56" s="31" t="s">
        <v>1985</v>
      </c>
      <c r="C56" s="31" t="s">
        <v>1986</v>
      </c>
      <c r="D56" s="32" t="s">
        <v>2031</v>
      </c>
      <c r="E56" s="32" t="s">
        <v>2031</v>
      </c>
      <c r="F56" s="33" t="s">
        <v>2048</v>
      </c>
      <c r="G56" s="32">
        <v>57196</v>
      </c>
      <c r="H56" s="32">
        <v>58737.540770983062</v>
      </c>
      <c r="I56" s="33">
        <v>2.6951898226852605E-2</v>
      </c>
      <c r="J56" s="32">
        <v>15311</v>
      </c>
      <c r="K56" s="32">
        <v>15309.362241954579</v>
      </c>
      <c r="L56" s="33">
        <v>-1.0696610576846214E-4</v>
      </c>
    </row>
    <row r="57" spans="1:12" x14ac:dyDescent="0.25">
      <c r="A57" s="31" t="s">
        <v>1987</v>
      </c>
      <c r="B57" s="31" t="s">
        <v>1990</v>
      </c>
      <c r="C57" s="31" t="s">
        <v>1991</v>
      </c>
      <c r="D57" s="32" t="s">
        <v>2032</v>
      </c>
      <c r="E57" s="32" t="s">
        <v>2032</v>
      </c>
      <c r="F57" s="33" t="s">
        <v>2048</v>
      </c>
      <c r="G57" s="32">
        <v>63683</v>
      </c>
      <c r="H57" s="32">
        <v>69733</v>
      </c>
      <c r="I57" s="33">
        <v>9.5001805819449461E-2</v>
      </c>
      <c r="J57" s="32">
        <v>29.02</v>
      </c>
      <c r="K57" s="32">
        <v>29.614128851059771</v>
      </c>
      <c r="L57" s="33">
        <v>2.0473082393513836E-2</v>
      </c>
    </row>
    <row r="58" spans="1:12" x14ac:dyDescent="0.25">
      <c r="A58" s="31" t="s">
        <v>1987</v>
      </c>
      <c r="B58" s="31" t="s">
        <v>1988</v>
      </c>
      <c r="C58" s="31" t="s">
        <v>1989</v>
      </c>
      <c r="D58" s="32" t="s">
        <v>2031</v>
      </c>
      <c r="E58" s="32" t="s">
        <v>2031</v>
      </c>
      <c r="F58" s="33" t="s">
        <v>2048</v>
      </c>
      <c r="G58" s="32">
        <v>161645</v>
      </c>
      <c r="H58" s="32">
        <v>169699.99253170408</v>
      </c>
      <c r="I58" s="33">
        <v>4.9831374504030905E-2</v>
      </c>
      <c r="J58" s="32">
        <v>7087</v>
      </c>
      <c r="K58" s="32">
        <v>7086.4645379226849</v>
      </c>
      <c r="L58" s="33">
        <v>-7.5555535108658113E-5</v>
      </c>
    </row>
    <row r="59" spans="1:12" x14ac:dyDescent="0.25">
      <c r="A59" s="31" t="s">
        <v>1992</v>
      </c>
      <c r="B59" s="31" t="s">
        <v>1993</v>
      </c>
      <c r="C59" s="31" t="s">
        <v>1994</v>
      </c>
      <c r="D59" s="32" t="s">
        <v>2032</v>
      </c>
      <c r="E59" s="32" t="s">
        <v>2032</v>
      </c>
      <c r="F59" s="33" t="s">
        <v>2048</v>
      </c>
      <c r="G59" s="32">
        <v>74830</v>
      </c>
      <c r="H59" s="32">
        <v>77403</v>
      </c>
      <c r="I59" s="33">
        <v>3.4384605104904452E-2</v>
      </c>
      <c r="J59" s="32">
        <v>41.69</v>
      </c>
      <c r="K59" s="32">
        <v>44.161605525030232</v>
      </c>
      <c r="L59" s="33">
        <v>5.9285332814349598E-2</v>
      </c>
    </row>
    <row r="60" spans="1:12" x14ac:dyDescent="0.25">
      <c r="A60" s="31" t="s">
        <v>1992</v>
      </c>
      <c r="B60" s="31" t="s">
        <v>1997</v>
      </c>
      <c r="C60" s="31" t="s">
        <v>1998</v>
      </c>
      <c r="D60" s="32" t="s">
        <v>2032</v>
      </c>
      <c r="E60" s="32" t="s">
        <v>2032</v>
      </c>
      <c r="F60" s="33" t="s">
        <v>2048</v>
      </c>
      <c r="G60" s="32">
        <v>106383</v>
      </c>
      <c r="H60" s="32">
        <v>126175</v>
      </c>
      <c r="I60" s="33">
        <v>0.18604476279104745</v>
      </c>
      <c r="J60" s="32">
        <v>76.010000000000005</v>
      </c>
      <c r="K60" s="32">
        <v>79.761879012833532</v>
      </c>
      <c r="L60" s="33">
        <v>4.9360334335397008E-2</v>
      </c>
    </row>
    <row r="61" spans="1:12" x14ac:dyDescent="0.25">
      <c r="A61" s="31" t="s">
        <v>1992</v>
      </c>
      <c r="B61" s="31" t="s">
        <v>1995</v>
      </c>
      <c r="C61" s="31" t="s">
        <v>1996</v>
      </c>
      <c r="D61" s="32" t="s">
        <v>2031</v>
      </c>
      <c r="E61" s="32" t="s">
        <v>2031</v>
      </c>
      <c r="F61" s="33" t="s">
        <v>2048</v>
      </c>
      <c r="G61" s="32">
        <v>93369</v>
      </c>
      <c r="H61" s="32">
        <v>190028</v>
      </c>
      <c r="I61" s="33">
        <v>1.0352365346099883</v>
      </c>
      <c r="J61" s="32">
        <v>1475</v>
      </c>
      <c r="K61" s="32">
        <v>1459.4648224201062</v>
      </c>
      <c r="L61" s="33">
        <v>-1.0532323782978846E-2</v>
      </c>
    </row>
    <row r="62" spans="1:12" x14ac:dyDescent="0.25">
      <c r="A62" s="31" t="s">
        <v>1999</v>
      </c>
      <c r="B62" s="31" t="s">
        <v>2002</v>
      </c>
      <c r="C62" s="31" t="s">
        <v>2003</v>
      </c>
      <c r="D62" s="32" t="s">
        <v>2033</v>
      </c>
      <c r="E62" s="32" t="s">
        <v>2033</v>
      </c>
      <c r="F62" s="33" t="s">
        <v>2048</v>
      </c>
      <c r="G62" s="32">
        <v>217630</v>
      </c>
      <c r="H62" s="32">
        <v>254238</v>
      </c>
      <c r="I62" s="33">
        <v>0.16821210311078436</v>
      </c>
      <c r="J62" s="32">
        <v>84.81</v>
      </c>
      <c r="K62" s="32">
        <v>88.591041801625181</v>
      </c>
      <c r="L62" s="33">
        <v>4.4582499724386021E-2</v>
      </c>
    </row>
    <row r="63" spans="1:12" x14ac:dyDescent="0.25">
      <c r="A63" s="31" t="s">
        <v>1999</v>
      </c>
      <c r="B63" s="31" t="s">
        <v>2000</v>
      </c>
      <c r="C63" s="31" t="s">
        <v>2001</v>
      </c>
      <c r="D63" s="32" t="s">
        <v>2032</v>
      </c>
      <c r="E63" s="32" t="s">
        <v>2032</v>
      </c>
      <c r="F63" s="33" t="s">
        <v>2048</v>
      </c>
      <c r="G63" s="32">
        <v>90390</v>
      </c>
      <c r="H63" s="32">
        <v>110414</v>
      </c>
      <c r="I63" s="33">
        <v>0.22152893019139286</v>
      </c>
      <c r="J63" s="32">
        <v>54.1</v>
      </c>
      <c r="K63" s="32">
        <v>55.471764283329875</v>
      </c>
      <c r="L63" s="33">
        <v>2.535608656801985E-2</v>
      </c>
    </row>
    <row r="64" spans="1:12" x14ac:dyDescent="0.25">
      <c r="A64" s="31" t="s">
        <v>1999</v>
      </c>
      <c r="B64" s="31" t="s">
        <v>2004</v>
      </c>
      <c r="C64" s="31" t="s">
        <v>2005</v>
      </c>
      <c r="D64" s="32" t="s">
        <v>2031</v>
      </c>
      <c r="E64" s="32" t="s">
        <v>2031</v>
      </c>
      <c r="F64" s="33" t="s">
        <v>2048</v>
      </c>
      <c r="G64" s="32">
        <v>164934</v>
      </c>
      <c r="H64" s="32">
        <v>182267.04432067086</v>
      </c>
      <c r="I64" s="33">
        <v>0.10509078977452108</v>
      </c>
      <c r="J64" s="32">
        <v>8276</v>
      </c>
      <c r="K64" s="32">
        <v>8271.09919157681</v>
      </c>
      <c r="L64" s="33">
        <v>-5.9217114828299033E-4</v>
      </c>
    </row>
    <row r="65" spans="1:12" x14ac:dyDescent="0.25">
      <c r="A65" s="31" t="s">
        <v>2006</v>
      </c>
      <c r="B65" s="31" t="s">
        <v>2007</v>
      </c>
      <c r="C65" s="31" t="s">
        <v>2008</v>
      </c>
      <c r="D65" s="32" t="s">
        <v>1050</v>
      </c>
      <c r="E65" s="32" t="s">
        <v>2032</v>
      </c>
      <c r="F65" s="33" t="s">
        <v>2049</v>
      </c>
      <c r="G65" s="32" t="s">
        <v>1050</v>
      </c>
      <c r="H65" s="32">
        <v>50246</v>
      </c>
      <c r="I65" s="33" t="s">
        <v>2028</v>
      </c>
      <c r="J65" s="32" t="s">
        <v>1050</v>
      </c>
      <c r="K65" s="32">
        <v>27.528169543012595</v>
      </c>
      <c r="L65" s="33" t="s">
        <v>2028</v>
      </c>
    </row>
    <row r="66" spans="1:12" x14ac:dyDescent="0.25">
      <c r="A66" s="31" t="s">
        <v>2006</v>
      </c>
      <c r="B66" s="31" t="s">
        <v>2009</v>
      </c>
      <c r="C66" s="31" t="s">
        <v>2010</v>
      </c>
      <c r="D66" s="32" t="s">
        <v>2032</v>
      </c>
      <c r="E66" s="32" t="s">
        <v>2032</v>
      </c>
      <c r="F66" s="33" t="s">
        <v>2048</v>
      </c>
      <c r="G66" s="32">
        <v>135663</v>
      </c>
      <c r="H66" s="32">
        <v>146728</v>
      </c>
      <c r="I66" s="33">
        <v>8.1562400949411404E-2</v>
      </c>
      <c r="J66" s="32">
        <v>82.75</v>
      </c>
      <c r="K66" s="32">
        <v>86.230483654588724</v>
      </c>
      <c r="L66" s="33">
        <v>4.2060225433096364E-2</v>
      </c>
    </row>
    <row r="67" spans="1:12" x14ac:dyDescent="0.25">
      <c r="A67" s="31" t="s">
        <v>2006</v>
      </c>
      <c r="B67" s="31" t="s">
        <v>2011</v>
      </c>
      <c r="C67" s="31" t="s">
        <v>2012</v>
      </c>
      <c r="D67" s="32" t="s">
        <v>2033</v>
      </c>
      <c r="E67" s="32" t="s">
        <v>2033</v>
      </c>
      <c r="F67" s="33" t="s">
        <v>2048</v>
      </c>
      <c r="G67" s="32">
        <v>728825</v>
      </c>
      <c r="H67" s="32">
        <v>839691</v>
      </c>
      <c r="I67" s="33">
        <v>0.1521160772476246</v>
      </c>
      <c r="J67" s="32">
        <v>357.99</v>
      </c>
      <c r="K67" s="32">
        <v>369.27823690413777</v>
      </c>
      <c r="L67" s="33">
        <v>3.1532268790015812E-2</v>
      </c>
    </row>
    <row r="68" spans="1:12" x14ac:dyDescent="0.25">
      <c r="A68" s="31" t="s">
        <v>2006</v>
      </c>
      <c r="B68" s="31" t="s">
        <v>2013</v>
      </c>
      <c r="C68" s="31" t="s">
        <v>2014</v>
      </c>
      <c r="D68" s="32" t="s">
        <v>2031</v>
      </c>
      <c r="E68" s="32" t="s">
        <v>2031</v>
      </c>
      <c r="F68" s="33" t="s">
        <v>2048</v>
      </c>
      <c r="G68" s="32">
        <v>193220</v>
      </c>
      <c r="H68" s="32">
        <v>162851.27702364765</v>
      </c>
      <c r="I68" s="33">
        <v>-0.15717173675785295</v>
      </c>
      <c r="J68" s="32">
        <v>4750</v>
      </c>
      <c r="K68" s="32">
        <v>4702.3440474630252</v>
      </c>
      <c r="L68" s="33">
        <v>-1.0032832113047334E-2</v>
      </c>
    </row>
    <row r="69" spans="1:12" x14ac:dyDescent="0.25">
      <c r="A69" s="31" t="s">
        <v>2015</v>
      </c>
      <c r="B69" s="31" t="s">
        <v>2016</v>
      </c>
      <c r="C69" s="31" t="s">
        <v>2017</v>
      </c>
      <c r="D69" s="32" t="s">
        <v>2032</v>
      </c>
      <c r="E69" s="32" t="s">
        <v>2032</v>
      </c>
      <c r="F69" s="33" t="s">
        <v>2048</v>
      </c>
      <c r="G69" s="32">
        <v>61900</v>
      </c>
      <c r="H69" s="32">
        <v>68612</v>
      </c>
      <c r="I69" s="33">
        <v>0.1084329563812601</v>
      </c>
      <c r="J69" s="32">
        <v>35.93</v>
      </c>
      <c r="K69" s="32">
        <v>37.04868784516102</v>
      </c>
      <c r="L69" s="33">
        <v>3.1135203038158081E-2</v>
      </c>
    </row>
    <row r="70" spans="1:12" x14ac:dyDescent="0.25">
      <c r="A70" s="31" t="s">
        <v>2015</v>
      </c>
      <c r="B70" s="31" t="s">
        <v>2018</v>
      </c>
      <c r="C70" s="31" t="s">
        <v>2019</v>
      </c>
      <c r="D70" s="32" t="s">
        <v>2031</v>
      </c>
      <c r="E70" s="32" t="s">
        <v>2031</v>
      </c>
      <c r="F70" s="33" t="s">
        <v>2048</v>
      </c>
      <c r="G70" s="32">
        <v>220927</v>
      </c>
      <c r="H70" s="32">
        <v>236828.8157563851</v>
      </c>
      <c r="I70" s="33">
        <v>7.1977692886723205E-2</v>
      </c>
      <c r="J70" s="32">
        <v>5587</v>
      </c>
      <c r="K70" s="32">
        <v>5585.4000142337682</v>
      </c>
      <c r="L70" s="33">
        <v>-2.8637654666759246E-4</v>
      </c>
    </row>
    <row r="71" spans="1:12" x14ac:dyDescent="0.25">
      <c r="A71" s="31" t="s">
        <v>2020</v>
      </c>
      <c r="B71" s="31" t="s">
        <v>2021</v>
      </c>
      <c r="C71" s="31" t="s">
        <v>2022</v>
      </c>
      <c r="D71" s="32" t="s">
        <v>2032</v>
      </c>
      <c r="E71" s="32" t="s">
        <v>2032</v>
      </c>
      <c r="F71" s="33" t="s">
        <v>2048</v>
      </c>
      <c r="G71" s="32">
        <v>52826</v>
      </c>
      <c r="H71" s="32">
        <v>78341</v>
      </c>
      <c r="I71" s="33">
        <v>0.48300079506303711</v>
      </c>
      <c r="J71" s="32">
        <v>26.58</v>
      </c>
      <c r="K71" s="32">
        <v>27.512389501055331</v>
      </c>
      <c r="L71" s="33">
        <v>3.5078611777853007E-2</v>
      </c>
    </row>
    <row r="72" spans="1:12" x14ac:dyDescent="0.25">
      <c r="A72" s="31" t="s">
        <v>2020</v>
      </c>
      <c r="B72" s="31" t="s">
        <v>2023</v>
      </c>
      <c r="C72" s="31" t="s">
        <v>2024</v>
      </c>
      <c r="D72" s="32" t="s">
        <v>2031</v>
      </c>
      <c r="E72" s="32" t="s">
        <v>2031</v>
      </c>
      <c r="F72" s="33" t="s">
        <v>2048</v>
      </c>
      <c r="G72" s="32">
        <v>398674</v>
      </c>
      <c r="H72" s="32">
        <v>511743.45557141036</v>
      </c>
      <c r="I72" s="33">
        <v>0.28361381873764119</v>
      </c>
      <c r="J72" s="32">
        <v>6955</v>
      </c>
      <c r="K72" s="32">
        <v>6912.0486025863911</v>
      </c>
      <c r="L72" s="33">
        <v>-6.1756142938330554E-3</v>
      </c>
    </row>
    <row r="73" spans="1:12" x14ac:dyDescent="0.25">
      <c r="A73" s="31"/>
      <c r="B73" s="31" t="s">
        <v>2026</v>
      </c>
      <c r="C73" s="31" t="s">
        <v>2026</v>
      </c>
      <c r="D73" s="32" t="s">
        <v>2032</v>
      </c>
      <c r="E73" s="32" t="s">
        <v>2032</v>
      </c>
      <c r="F73" s="33" t="s">
        <v>2048</v>
      </c>
      <c r="G73" s="32">
        <v>126405</v>
      </c>
      <c r="H73" s="32">
        <v>161076</v>
      </c>
      <c r="I73" s="33">
        <v>0.27428503619318856</v>
      </c>
      <c r="J73" s="34"/>
      <c r="K73" s="34"/>
      <c r="L73" s="36"/>
    </row>
    <row r="74" spans="1:12" x14ac:dyDescent="0.25">
      <c r="A74" s="31"/>
      <c r="B74" s="31" t="s">
        <v>2025</v>
      </c>
      <c r="C74" s="31" t="s">
        <v>2025</v>
      </c>
      <c r="D74" s="32" t="s">
        <v>2032</v>
      </c>
      <c r="E74" s="32" t="s">
        <v>2032</v>
      </c>
      <c r="F74" s="33" t="s">
        <v>2048</v>
      </c>
      <c r="G74" s="32">
        <v>117807</v>
      </c>
      <c r="H74" s="32">
        <v>151630</v>
      </c>
      <c r="I74" s="33">
        <v>0.2871051805071006</v>
      </c>
      <c r="J74" s="34"/>
      <c r="K74" s="34"/>
      <c r="L74" s="36"/>
    </row>
    <row r="76" spans="1:12" ht="15.75" thickBot="1" x14ac:dyDescent="0.3">
      <c r="A76" s="42"/>
      <c r="B76" s="42"/>
      <c r="C76" s="42" t="s">
        <v>2030</v>
      </c>
      <c r="D76" s="42"/>
      <c r="E76" s="42"/>
      <c r="F76" s="42"/>
      <c r="G76" s="43">
        <f>SUM(G4:G72)</f>
        <v>11210471</v>
      </c>
      <c r="H76" s="43">
        <f>SUM(H4:H72)</f>
        <v>11635918.06371945</v>
      </c>
      <c r="I76" s="44">
        <f>IFERROR((H76-G76)/G76,"")</f>
        <v>3.7950864305295429E-2</v>
      </c>
      <c r="J76" s="43">
        <f>SUM(J4:J72)</f>
        <v>252075.92451602913</v>
      </c>
      <c r="K76" s="43">
        <f>SUM(K4:K72)</f>
        <v>251965.51420093654</v>
      </c>
      <c r="L76" s="44">
        <f>IFERROR((K76-J76)/J76,"")</f>
        <v>-4.3800420569547094E-4</v>
      </c>
    </row>
    <row r="78" spans="1:12" x14ac:dyDescent="0.25">
      <c r="C78" s="35" t="s">
        <v>2050</v>
      </c>
    </row>
    <row r="80" spans="1:12" x14ac:dyDescent="0.25">
      <c r="C80" s="17" t="s">
        <v>1048</v>
      </c>
      <c r="G80" s="18">
        <v>11210471</v>
      </c>
      <c r="H80" s="18">
        <v>11635922.063719451</v>
      </c>
      <c r="I80" s="37">
        <f>IFERROR((H80-G80)/G80,"")</f>
        <v>3.7951221114567925E-2</v>
      </c>
      <c r="J80" s="18">
        <v>252075.92451602913</v>
      </c>
      <c r="K80" s="18">
        <v>251965.51420093654</v>
      </c>
      <c r="L80" s="37">
        <f>IFERROR((K80-J80)/J80,"")</f>
        <v>-4.3800420569547094E-4</v>
      </c>
    </row>
    <row r="81" spans="3:12" x14ac:dyDescent="0.25">
      <c r="C81" s="8" t="s">
        <v>1049</v>
      </c>
      <c r="G81" s="9">
        <f>G80-G76</f>
        <v>0</v>
      </c>
      <c r="H81" s="9">
        <f>H80-H76</f>
        <v>4.0000000018626451</v>
      </c>
      <c r="I81" s="8"/>
      <c r="J81" s="9">
        <f>J80-J76</f>
        <v>0</v>
      </c>
      <c r="K81" s="9">
        <f>K80-K76</f>
        <v>0</v>
      </c>
      <c r="L81" s="8"/>
    </row>
  </sheetData>
  <autoFilter ref="A3:L74" xr:uid="{90207421-83F8-4000-B336-28DD0937E03B}">
    <sortState xmlns:xlrd2="http://schemas.microsoft.com/office/spreadsheetml/2017/richdata2" ref="A4:L74">
      <sortCondition ref="A3:A74"/>
    </sortState>
  </autoFilter>
  <mergeCells count="3">
    <mergeCell ref="G2:I2"/>
    <mergeCell ref="D2:F2"/>
    <mergeCell ref="J2:L2"/>
  </mergeCells>
  <conditionalFormatting sqref="G81:H81">
    <cfRule type="cellIs" dxfId="15" priority="2" operator="notEqual">
      <formula>0</formula>
    </cfRule>
  </conditionalFormatting>
  <conditionalFormatting sqref="J81:K81">
    <cfRule type="cellIs" dxfId="14" priority="1" operator="not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B163-B593-42F6-A3AB-3187D7A646EB}">
  <dimension ref="A1:AM79"/>
  <sheetViews>
    <sheetView workbookViewId="0">
      <pane xSplit="3" ySplit="3" topLeftCell="D28" activePane="bottomRight" state="frozen"/>
      <selection pane="topRight" activeCell="D1" sqref="D1"/>
      <selection pane="bottomLeft" activeCell="A4" sqref="A4"/>
      <selection pane="bottomRight" activeCell="D7" sqref="D7"/>
    </sheetView>
  </sheetViews>
  <sheetFormatPr defaultRowHeight="15" x14ac:dyDescent="0.25"/>
  <cols>
    <col min="1" max="2" width="10" customWidth="1"/>
    <col min="3" max="3" width="55.28515625" bestFit="1" customWidth="1"/>
    <col min="4" max="5" width="16.5703125" bestFit="1" customWidth="1"/>
    <col min="7" max="7" width="14.5703125" customWidth="1"/>
    <col min="8" max="8" width="14.85546875" customWidth="1"/>
    <col min="10" max="10" width="14.5703125" customWidth="1"/>
    <col min="11" max="11" width="14.85546875" customWidth="1"/>
    <col min="13" max="13" width="14.5703125" customWidth="1"/>
    <col min="14" max="14" width="14.85546875" customWidth="1"/>
    <col min="16" max="16" width="14.5703125" customWidth="1"/>
    <col min="17" max="17" width="14.85546875" customWidth="1"/>
    <col min="19" max="19" width="14.5703125" customWidth="1"/>
    <col min="20" max="20" width="14.85546875" customWidth="1"/>
    <col min="22" max="22" width="14.5703125" customWidth="1"/>
    <col min="23" max="23" width="14.85546875" customWidth="1"/>
    <col min="25" max="25" width="14.5703125" customWidth="1"/>
    <col min="26" max="26" width="14.85546875" customWidth="1"/>
    <col min="28" max="28" width="14.5703125" customWidth="1"/>
    <col min="29" max="29" width="14.85546875" customWidth="1"/>
    <col min="31" max="31" width="14.5703125" customWidth="1"/>
    <col min="32" max="32" width="14.85546875" customWidth="1"/>
    <col min="34" max="34" width="14.5703125" customWidth="1"/>
    <col min="35" max="35" width="14.85546875" customWidth="1"/>
    <col min="37" max="37" width="14.5703125" customWidth="1"/>
    <col min="38" max="38" width="14.85546875" customWidth="1"/>
  </cols>
  <sheetData>
    <row r="1" spans="1:39" x14ac:dyDescent="0.25">
      <c r="D1">
        <v>9</v>
      </c>
      <c r="E1">
        <v>10</v>
      </c>
      <c r="G1">
        <v>10</v>
      </c>
      <c r="H1">
        <v>11</v>
      </c>
      <c r="J1">
        <v>11</v>
      </c>
      <c r="K1">
        <v>12</v>
      </c>
      <c r="M1">
        <v>12</v>
      </c>
      <c r="N1">
        <v>13</v>
      </c>
      <c r="P1">
        <v>13</v>
      </c>
      <c r="Q1">
        <v>14</v>
      </c>
      <c r="S1">
        <v>15</v>
      </c>
      <c r="T1">
        <v>16</v>
      </c>
      <c r="V1">
        <v>16</v>
      </c>
      <c r="W1">
        <v>17</v>
      </c>
      <c r="Y1">
        <v>17</v>
      </c>
      <c r="Z1">
        <v>18</v>
      </c>
      <c r="AB1">
        <v>18</v>
      </c>
      <c r="AC1">
        <v>19</v>
      </c>
      <c r="AE1">
        <v>14</v>
      </c>
      <c r="AF1">
        <v>15</v>
      </c>
      <c r="AH1">
        <v>19</v>
      </c>
      <c r="AI1">
        <v>20</v>
      </c>
      <c r="AK1">
        <v>20</v>
      </c>
      <c r="AL1">
        <v>21</v>
      </c>
    </row>
    <row r="2" spans="1:39" ht="48.75" customHeight="1" x14ac:dyDescent="0.25">
      <c r="A2" s="10"/>
      <c r="B2" s="10"/>
      <c r="C2" s="10"/>
      <c r="D2" s="52" t="s">
        <v>2035</v>
      </c>
      <c r="E2" s="52"/>
      <c r="F2" s="52"/>
      <c r="G2" s="52" t="s">
        <v>2036</v>
      </c>
      <c r="H2" s="52"/>
      <c r="I2" s="52"/>
      <c r="J2" s="52" t="s">
        <v>2037</v>
      </c>
      <c r="K2" s="52"/>
      <c r="L2" s="52"/>
      <c r="M2" s="52" t="s">
        <v>2038</v>
      </c>
      <c r="N2" s="52"/>
      <c r="O2" s="52"/>
      <c r="P2" s="52" t="s">
        <v>2039</v>
      </c>
      <c r="Q2" s="52"/>
      <c r="R2" s="52"/>
      <c r="S2" s="52" t="s">
        <v>2040</v>
      </c>
      <c r="T2" s="52"/>
      <c r="U2" s="52"/>
      <c r="V2" s="52" t="s">
        <v>2041</v>
      </c>
      <c r="W2" s="52"/>
      <c r="X2" s="52"/>
      <c r="Y2" s="52" t="s">
        <v>2042</v>
      </c>
      <c r="Z2" s="52"/>
      <c r="AA2" s="52"/>
      <c r="AB2" s="52" t="s">
        <v>2043</v>
      </c>
      <c r="AC2" s="52"/>
      <c r="AD2" s="52"/>
      <c r="AE2" s="52" t="s">
        <v>2046</v>
      </c>
      <c r="AF2" s="52"/>
      <c r="AG2" s="52"/>
      <c r="AH2" s="52" t="s">
        <v>2044</v>
      </c>
      <c r="AI2" s="52"/>
      <c r="AJ2" s="52"/>
      <c r="AK2" s="52" t="s">
        <v>2045</v>
      </c>
      <c r="AL2" s="52"/>
      <c r="AM2" s="52"/>
    </row>
    <row r="3" spans="1:39" ht="30" x14ac:dyDescent="0.25">
      <c r="A3" s="26" t="s">
        <v>1875</v>
      </c>
      <c r="B3" s="26" t="s">
        <v>1878</v>
      </c>
      <c r="C3" s="27" t="s">
        <v>1876</v>
      </c>
      <c r="D3" s="28" t="s">
        <v>1042</v>
      </c>
      <c r="E3" s="28" t="s">
        <v>1043</v>
      </c>
      <c r="F3" s="28" t="s">
        <v>1046</v>
      </c>
      <c r="G3" s="28" t="s">
        <v>1042</v>
      </c>
      <c r="H3" s="28" t="s">
        <v>1043</v>
      </c>
      <c r="I3" s="28" t="s">
        <v>1046</v>
      </c>
      <c r="J3" s="28" t="s">
        <v>1042</v>
      </c>
      <c r="K3" s="28" t="s">
        <v>1043</v>
      </c>
      <c r="L3" s="28" t="s">
        <v>1046</v>
      </c>
      <c r="M3" s="28" t="s">
        <v>1042</v>
      </c>
      <c r="N3" s="28" t="s">
        <v>1043</v>
      </c>
      <c r="O3" s="28" t="s">
        <v>1046</v>
      </c>
      <c r="P3" s="28" t="s">
        <v>1042</v>
      </c>
      <c r="Q3" s="28" t="s">
        <v>1043</v>
      </c>
      <c r="R3" s="28" t="s">
        <v>1046</v>
      </c>
      <c r="S3" s="28" t="s">
        <v>1042</v>
      </c>
      <c r="T3" s="28" t="s">
        <v>1043</v>
      </c>
      <c r="U3" s="28" t="s">
        <v>1046</v>
      </c>
      <c r="V3" s="28" t="s">
        <v>1042</v>
      </c>
      <c r="W3" s="28" t="s">
        <v>1043</v>
      </c>
      <c r="X3" s="28" t="s">
        <v>1046</v>
      </c>
      <c r="Y3" s="28" t="s">
        <v>1042</v>
      </c>
      <c r="Z3" s="28" t="s">
        <v>1043</v>
      </c>
      <c r="AA3" s="28" t="s">
        <v>1046</v>
      </c>
      <c r="AB3" s="28" t="s">
        <v>1042</v>
      </c>
      <c r="AC3" s="28" t="s">
        <v>1043</v>
      </c>
      <c r="AD3" s="28" t="s">
        <v>1046</v>
      </c>
      <c r="AE3" s="28" t="s">
        <v>1042</v>
      </c>
      <c r="AF3" s="28" t="s">
        <v>1043</v>
      </c>
      <c r="AG3" s="28" t="s">
        <v>1046</v>
      </c>
      <c r="AH3" s="28" t="s">
        <v>1042</v>
      </c>
      <c r="AI3" s="28" t="s">
        <v>1043</v>
      </c>
      <c r="AJ3" s="28" t="s">
        <v>1046</v>
      </c>
      <c r="AK3" s="28" t="s">
        <v>1042</v>
      </c>
      <c r="AL3" s="28" t="s">
        <v>1043</v>
      </c>
      <c r="AM3" s="28" t="s">
        <v>1046</v>
      </c>
    </row>
    <row r="4" spans="1:39" x14ac:dyDescent="0.25">
      <c r="A4" s="29" t="s">
        <v>1879</v>
      </c>
      <c r="B4" s="30" t="s">
        <v>1879</v>
      </c>
      <c r="C4" s="31" t="s">
        <v>1880</v>
      </c>
      <c r="D4" s="40">
        <v>1886873</v>
      </c>
      <c r="E4" s="40">
        <v>1886873</v>
      </c>
      <c r="F4" s="33">
        <v>0</v>
      </c>
      <c r="G4" s="40">
        <v>4515218</v>
      </c>
      <c r="H4" s="40">
        <v>4515218</v>
      </c>
      <c r="I4" s="33">
        <v>0</v>
      </c>
      <c r="J4" s="32">
        <v>130793</v>
      </c>
      <c r="K4" s="32">
        <v>130793</v>
      </c>
      <c r="L4" s="33">
        <v>0</v>
      </c>
      <c r="M4" s="32">
        <v>1233867</v>
      </c>
      <c r="N4" s="32">
        <v>1233867</v>
      </c>
      <c r="O4" s="33">
        <v>0</v>
      </c>
      <c r="P4" s="32">
        <v>1573709</v>
      </c>
      <c r="Q4" s="32">
        <v>1573709</v>
      </c>
      <c r="R4" s="33">
        <v>0</v>
      </c>
      <c r="S4" s="40">
        <v>1757958</v>
      </c>
      <c r="T4" s="40">
        <v>1757958</v>
      </c>
      <c r="U4" s="33">
        <v>0</v>
      </c>
      <c r="V4" s="40">
        <v>4293810</v>
      </c>
      <c r="W4" s="40">
        <v>4293810</v>
      </c>
      <c r="X4" s="33">
        <v>0</v>
      </c>
      <c r="Y4" s="32">
        <v>117378</v>
      </c>
      <c r="Z4" s="32">
        <v>117378</v>
      </c>
      <c r="AA4" s="33">
        <v>0</v>
      </c>
      <c r="AB4" s="32">
        <v>1070586</v>
      </c>
      <c r="AC4" s="32">
        <v>1070586</v>
      </c>
      <c r="AD4" s="33">
        <v>0</v>
      </c>
      <c r="AE4" s="32">
        <v>1346188</v>
      </c>
      <c r="AF4" s="32">
        <v>1346188</v>
      </c>
      <c r="AG4" s="33">
        <v>0</v>
      </c>
      <c r="AH4" s="40">
        <v>1039050</v>
      </c>
      <c r="AI4" s="40">
        <v>1039050</v>
      </c>
      <c r="AJ4" s="33">
        <v>0</v>
      </c>
      <c r="AK4" s="40">
        <v>991447</v>
      </c>
      <c r="AL4" s="40">
        <v>991447</v>
      </c>
      <c r="AM4" s="33">
        <v>0</v>
      </c>
    </row>
    <row r="5" spans="1:39" x14ac:dyDescent="0.25">
      <c r="A5" s="31" t="s">
        <v>1881</v>
      </c>
      <c r="B5" s="31" t="s">
        <v>1881</v>
      </c>
      <c r="C5" s="31" t="s">
        <v>1882</v>
      </c>
      <c r="D5" s="40">
        <v>1114244</v>
      </c>
      <c r="E5" s="40">
        <v>1114244</v>
      </c>
      <c r="F5" s="33">
        <v>0</v>
      </c>
      <c r="G5" s="40">
        <v>3586668</v>
      </c>
      <c r="H5" s="40">
        <v>3586668</v>
      </c>
      <c r="I5" s="33">
        <v>0</v>
      </c>
      <c r="J5" s="32">
        <v>168083</v>
      </c>
      <c r="K5" s="32">
        <v>168083</v>
      </c>
      <c r="L5" s="33">
        <v>0</v>
      </c>
      <c r="M5" s="32">
        <v>1138998</v>
      </c>
      <c r="N5" s="32">
        <v>1138998</v>
      </c>
      <c r="O5" s="33">
        <v>0</v>
      </c>
      <c r="P5" s="32">
        <v>1289703</v>
      </c>
      <c r="Q5" s="32">
        <v>1289703</v>
      </c>
      <c r="R5" s="33">
        <v>0</v>
      </c>
      <c r="S5" s="40">
        <v>1341586</v>
      </c>
      <c r="T5" s="40">
        <v>1341586</v>
      </c>
      <c r="U5" s="33">
        <v>0</v>
      </c>
      <c r="V5" s="40">
        <v>3580992</v>
      </c>
      <c r="W5" s="40">
        <v>3580992</v>
      </c>
      <c r="X5" s="33">
        <v>0</v>
      </c>
      <c r="Y5" s="32">
        <v>133969</v>
      </c>
      <c r="Z5" s="32">
        <v>133969</v>
      </c>
      <c r="AA5" s="33">
        <v>0</v>
      </c>
      <c r="AB5" s="32">
        <v>1154890</v>
      </c>
      <c r="AC5" s="32">
        <v>1154890</v>
      </c>
      <c r="AD5" s="33">
        <v>0</v>
      </c>
      <c r="AE5" s="32">
        <v>1304077</v>
      </c>
      <c r="AF5" s="32">
        <v>1304077</v>
      </c>
      <c r="AG5" s="33">
        <v>0</v>
      </c>
      <c r="AH5" s="40">
        <v>662701</v>
      </c>
      <c r="AI5" s="40">
        <v>662701</v>
      </c>
      <c r="AJ5" s="33">
        <v>0</v>
      </c>
      <c r="AK5" s="40">
        <v>632726</v>
      </c>
      <c r="AL5" s="40">
        <v>632726</v>
      </c>
      <c r="AM5" s="33">
        <v>0</v>
      </c>
    </row>
    <row r="6" spans="1:39" x14ac:dyDescent="0.25">
      <c r="A6" s="31" t="s">
        <v>1883</v>
      </c>
      <c r="B6" s="31" t="s">
        <v>1883</v>
      </c>
      <c r="C6" s="31" t="s">
        <v>1884</v>
      </c>
      <c r="D6" s="40">
        <v>258112</v>
      </c>
      <c r="E6" s="40">
        <v>258112</v>
      </c>
      <c r="F6" s="33">
        <v>0</v>
      </c>
      <c r="G6" s="40">
        <v>1025087</v>
      </c>
      <c r="H6" s="40">
        <v>1025087</v>
      </c>
      <c r="I6" s="33">
        <v>0</v>
      </c>
      <c r="J6" s="32">
        <v>16468</v>
      </c>
      <c r="K6" s="32">
        <v>16468</v>
      </c>
      <c r="L6" s="33">
        <v>0</v>
      </c>
      <c r="M6" s="32">
        <v>380862</v>
      </c>
      <c r="N6" s="32">
        <v>380862</v>
      </c>
      <c r="O6" s="33">
        <v>0</v>
      </c>
      <c r="P6" s="32">
        <v>512218</v>
      </c>
      <c r="Q6" s="32">
        <v>512218</v>
      </c>
      <c r="R6" s="33">
        <v>0</v>
      </c>
      <c r="S6" s="40">
        <v>181400</v>
      </c>
      <c r="T6" s="40">
        <v>181400</v>
      </c>
      <c r="U6" s="33">
        <v>0</v>
      </c>
      <c r="V6" s="40">
        <v>939110</v>
      </c>
      <c r="W6" s="40">
        <v>939110</v>
      </c>
      <c r="X6" s="33">
        <v>0</v>
      </c>
      <c r="Y6" s="32">
        <v>14758</v>
      </c>
      <c r="Z6" s="32">
        <v>14758</v>
      </c>
      <c r="AA6" s="33">
        <v>0</v>
      </c>
      <c r="AB6" s="32">
        <v>361044</v>
      </c>
      <c r="AC6" s="32">
        <v>361044</v>
      </c>
      <c r="AD6" s="33">
        <v>0</v>
      </c>
      <c r="AE6" s="32">
        <v>489000</v>
      </c>
      <c r="AF6" s="32">
        <v>489000</v>
      </c>
      <c r="AG6" s="33">
        <v>0</v>
      </c>
      <c r="AH6" s="40">
        <v>309514</v>
      </c>
      <c r="AI6" s="40">
        <v>309514</v>
      </c>
      <c r="AJ6" s="33">
        <v>0</v>
      </c>
      <c r="AK6" s="40">
        <v>271603</v>
      </c>
      <c r="AL6" s="40">
        <v>271603</v>
      </c>
      <c r="AM6" s="33">
        <v>0</v>
      </c>
    </row>
    <row r="7" spans="1:39" x14ac:dyDescent="0.25">
      <c r="A7" s="31" t="s">
        <v>1885</v>
      </c>
      <c r="B7" s="31" t="s">
        <v>1885</v>
      </c>
      <c r="C7" s="31" t="s">
        <v>1886</v>
      </c>
      <c r="D7" s="40">
        <v>1775972</v>
      </c>
      <c r="E7" s="40">
        <v>1775972</v>
      </c>
      <c r="F7" s="33">
        <v>0</v>
      </c>
      <c r="G7" s="40">
        <v>3605481</v>
      </c>
      <c r="H7" s="40">
        <v>3605481</v>
      </c>
      <c r="I7" s="33">
        <v>0</v>
      </c>
      <c r="J7" s="32">
        <v>109697</v>
      </c>
      <c r="K7" s="32">
        <v>109697</v>
      </c>
      <c r="L7" s="33">
        <v>0</v>
      </c>
      <c r="M7" s="32">
        <v>1296437</v>
      </c>
      <c r="N7" s="32">
        <v>1296437</v>
      </c>
      <c r="O7" s="33">
        <v>0</v>
      </c>
      <c r="P7" s="32">
        <v>1557470</v>
      </c>
      <c r="Q7" s="32">
        <v>1557470</v>
      </c>
      <c r="R7" s="33">
        <v>0</v>
      </c>
      <c r="S7" s="40">
        <v>1928881</v>
      </c>
      <c r="T7" s="40">
        <v>1928881</v>
      </c>
      <c r="U7" s="33">
        <v>0</v>
      </c>
      <c r="V7" s="40">
        <v>3904043</v>
      </c>
      <c r="W7" s="40">
        <v>3904043</v>
      </c>
      <c r="X7" s="33">
        <v>0</v>
      </c>
      <c r="Y7" s="32">
        <v>111556</v>
      </c>
      <c r="Z7" s="32">
        <v>111556</v>
      </c>
      <c r="AA7" s="33">
        <v>0</v>
      </c>
      <c r="AB7" s="32">
        <v>1415069</v>
      </c>
      <c r="AC7" s="32">
        <v>1415069</v>
      </c>
      <c r="AD7" s="33">
        <v>0</v>
      </c>
      <c r="AE7" s="32">
        <v>1710096</v>
      </c>
      <c r="AF7" s="32">
        <v>1710096</v>
      </c>
      <c r="AG7" s="33">
        <v>0</v>
      </c>
      <c r="AH7" s="40">
        <v>715136</v>
      </c>
      <c r="AI7" s="40">
        <v>715136</v>
      </c>
      <c r="AJ7" s="33">
        <v>0</v>
      </c>
      <c r="AK7" s="40">
        <v>647714</v>
      </c>
      <c r="AL7" s="40">
        <v>647714</v>
      </c>
      <c r="AM7" s="33">
        <v>0</v>
      </c>
    </row>
    <row r="8" spans="1:39" x14ac:dyDescent="0.25">
      <c r="A8" s="31" t="s">
        <v>1887</v>
      </c>
      <c r="B8" s="31" t="s">
        <v>1887</v>
      </c>
      <c r="C8" s="31" t="s">
        <v>1888</v>
      </c>
      <c r="D8" s="40">
        <v>320375</v>
      </c>
      <c r="E8" s="40">
        <v>320375</v>
      </c>
      <c r="F8" s="33">
        <v>0</v>
      </c>
      <c r="G8" s="40">
        <v>1090530</v>
      </c>
      <c r="H8" s="40">
        <v>1090530</v>
      </c>
      <c r="I8" s="33">
        <v>0</v>
      </c>
      <c r="J8" s="32">
        <v>37126</v>
      </c>
      <c r="K8" s="32">
        <v>37126</v>
      </c>
      <c r="L8" s="33">
        <v>0</v>
      </c>
      <c r="M8" s="32">
        <v>351746</v>
      </c>
      <c r="N8" s="32">
        <v>351746</v>
      </c>
      <c r="O8" s="33">
        <v>0</v>
      </c>
      <c r="P8" s="32">
        <v>447815</v>
      </c>
      <c r="Q8" s="32">
        <v>447815</v>
      </c>
      <c r="R8" s="33">
        <v>0</v>
      </c>
      <c r="S8" s="40">
        <v>361649</v>
      </c>
      <c r="T8" s="40">
        <v>361649</v>
      </c>
      <c r="U8" s="33">
        <v>0</v>
      </c>
      <c r="V8" s="40">
        <v>1108515</v>
      </c>
      <c r="W8" s="40">
        <v>1108515</v>
      </c>
      <c r="X8" s="33">
        <v>0</v>
      </c>
      <c r="Y8" s="32">
        <v>35719</v>
      </c>
      <c r="Z8" s="32">
        <v>35719</v>
      </c>
      <c r="AA8" s="33">
        <v>0</v>
      </c>
      <c r="AB8" s="32">
        <v>360734</v>
      </c>
      <c r="AC8" s="32">
        <v>360734</v>
      </c>
      <c r="AD8" s="33">
        <v>0</v>
      </c>
      <c r="AE8" s="32">
        <v>457853</v>
      </c>
      <c r="AF8" s="32">
        <v>457853</v>
      </c>
      <c r="AG8" s="33">
        <v>0</v>
      </c>
      <c r="AH8" s="40">
        <v>359972</v>
      </c>
      <c r="AI8" s="40">
        <v>359972</v>
      </c>
      <c r="AJ8" s="33">
        <v>0</v>
      </c>
      <c r="AK8" s="40">
        <v>346485</v>
      </c>
      <c r="AL8" s="40">
        <v>346485</v>
      </c>
      <c r="AM8" s="33">
        <v>0</v>
      </c>
    </row>
    <row r="9" spans="1:39" x14ac:dyDescent="0.25">
      <c r="A9" s="31" t="s">
        <v>1889</v>
      </c>
      <c r="B9" s="31" t="s">
        <v>1889</v>
      </c>
      <c r="C9" s="31" t="s">
        <v>1890</v>
      </c>
      <c r="D9" s="40">
        <v>440688</v>
      </c>
      <c r="E9" s="40">
        <v>440688</v>
      </c>
      <c r="F9" s="33">
        <v>0</v>
      </c>
      <c r="G9" s="40">
        <v>1577080</v>
      </c>
      <c r="H9" s="40">
        <v>1577080</v>
      </c>
      <c r="I9" s="33">
        <v>0</v>
      </c>
      <c r="J9" s="32">
        <v>99491</v>
      </c>
      <c r="K9" s="32">
        <v>99491</v>
      </c>
      <c r="L9" s="33">
        <v>0</v>
      </c>
      <c r="M9" s="32">
        <v>474127</v>
      </c>
      <c r="N9" s="32">
        <v>474127</v>
      </c>
      <c r="O9" s="33">
        <v>0</v>
      </c>
      <c r="P9" s="32">
        <v>565125</v>
      </c>
      <c r="Q9" s="32">
        <v>565125</v>
      </c>
      <c r="R9" s="33">
        <v>0</v>
      </c>
      <c r="S9" s="40">
        <v>469264</v>
      </c>
      <c r="T9" s="40">
        <v>469264</v>
      </c>
      <c r="U9" s="33">
        <v>0</v>
      </c>
      <c r="V9" s="40">
        <v>1512896</v>
      </c>
      <c r="W9" s="40">
        <v>1512896</v>
      </c>
      <c r="X9" s="33">
        <v>0</v>
      </c>
      <c r="Y9" s="32">
        <v>97638</v>
      </c>
      <c r="Z9" s="32">
        <v>97638</v>
      </c>
      <c r="AA9" s="33">
        <v>0</v>
      </c>
      <c r="AB9" s="32">
        <v>433026</v>
      </c>
      <c r="AC9" s="32">
        <v>433026</v>
      </c>
      <c r="AD9" s="33">
        <v>0</v>
      </c>
      <c r="AE9" s="32">
        <v>542674</v>
      </c>
      <c r="AF9" s="32">
        <v>542674</v>
      </c>
      <c r="AG9" s="33">
        <v>0</v>
      </c>
      <c r="AH9" s="40">
        <v>489546</v>
      </c>
      <c r="AI9" s="40">
        <v>489546</v>
      </c>
      <c r="AJ9" s="33">
        <v>0</v>
      </c>
      <c r="AK9" s="40">
        <v>459840</v>
      </c>
      <c r="AL9" s="40">
        <v>459840</v>
      </c>
      <c r="AM9" s="33">
        <v>0</v>
      </c>
    </row>
    <row r="10" spans="1:39" x14ac:dyDescent="0.25">
      <c r="A10" s="31" t="s">
        <v>1891</v>
      </c>
      <c r="B10" s="31" t="s">
        <v>1891</v>
      </c>
      <c r="C10" s="31" t="s">
        <v>1892</v>
      </c>
      <c r="D10" s="40">
        <v>554946</v>
      </c>
      <c r="E10" s="40">
        <v>554946</v>
      </c>
      <c r="F10" s="33">
        <v>0</v>
      </c>
      <c r="G10" s="40">
        <v>1481732</v>
      </c>
      <c r="H10" s="40">
        <v>1481732</v>
      </c>
      <c r="I10" s="33">
        <v>0</v>
      </c>
      <c r="J10" s="32">
        <v>60463</v>
      </c>
      <c r="K10" s="32">
        <v>60463</v>
      </c>
      <c r="L10" s="33">
        <v>0</v>
      </c>
      <c r="M10" s="32">
        <v>260316</v>
      </c>
      <c r="N10" s="32">
        <v>260316</v>
      </c>
      <c r="O10" s="33">
        <v>0</v>
      </c>
      <c r="P10" s="32">
        <v>322168</v>
      </c>
      <c r="Q10" s="32">
        <v>322168</v>
      </c>
      <c r="R10" s="33">
        <v>0</v>
      </c>
      <c r="S10" s="40">
        <v>407335</v>
      </c>
      <c r="T10" s="40">
        <v>407335</v>
      </c>
      <c r="U10" s="33">
        <v>0</v>
      </c>
      <c r="V10" s="40">
        <v>1208710</v>
      </c>
      <c r="W10" s="40">
        <v>1208710</v>
      </c>
      <c r="X10" s="33">
        <v>0</v>
      </c>
      <c r="Y10" s="32">
        <v>56213</v>
      </c>
      <c r="Z10" s="32">
        <v>56213</v>
      </c>
      <c r="AA10" s="33">
        <v>0</v>
      </c>
      <c r="AB10" s="32">
        <v>208981</v>
      </c>
      <c r="AC10" s="32">
        <v>208981</v>
      </c>
      <c r="AD10" s="33">
        <v>0</v>
      </c>
      <c r="AE10" s="32">
        <v>267544</v>
      </c>
      <c r="AF10" s="32">
        <v>267544</v>
      </c>
      <c r="AG10" s="33">
        <v>0</v>
      </c>
      <c r="AH10" s="40">
        <v>439717</v>
      </c>
      <c r="AI10" s="40">
        <v>439717</v>
      </c>
      <c r="AJ10" s="33">
        <v>0</v>
      </c>
      <c r="AK10" s="40">
        <v>408692</v>
      </c>
      <c r="AL10" s="40">
        <v>408692</v>
      </c>
      <c r="AM10" s="33">
        <v>0</v>
      </c>
    </row>
    <row r="11" spans="1:39" x14ac:dyDescent="0.25">
      <c r="A11" s="31" t="s">
        <v>1893</v>
      </c>
      <c r="B11" s="31" t="s">
        <v>1893</v>
      </c>
      <c r="C11" s="31" t="s">
        <v>1894</v>
      </c>
      <c r="D11" s="40">
        <v>655062</v>
      </c>
      <c r="E11" s="40">
        <v>655062</v>
      </c>
      <c r="F11" s="33">
        <v>0</v>
      </c>
      <c r="G11" s="40">
        <v>1312288</v>
      </c>
      <c r="H11" s="40">
        <v>1312288</v>
      </c>
      <c r="I11" s="33">
        <v>0</v>
      </c>
      <c r="J11" s="32">
        <v>41582</v>
      </c>
      <c r="K11" s="32">
        <v>41582</v>
      </c>
      <c r="L11" s="33">
        <v>0</v>
      </c>
      <c r="M11" s="32">
        <v>268963</v>
      </c>
      <c r="N11" s="32">
        <v>268963</v>
      </c>
      <c r="O11" s="33">
        <v>0</v>
      </c>
      <c r="P11" s="32">
        <v>293806</v>
      </c>
      <c r="Q11" s="32">
        <v>293806</v>
      </c>
      <c r="R11" s="33">
        <v>0</v>
      </c>
      <c r="S11" s="40">
        <v>671091</v>
      </c>
      <c r="T11" s="40">
        <v>671091</v>
      </c>
      <c r="U11" s="33">
        <v>0</v>
      </c>
      <c r="V11" s="40">
        <v>1391266</v>
      </c>
      <c r="W11" s="40">
        <v>1391266</v>
      </c>
      <c r="X11" s="33">
        <v>0</v>
      </c>
      <c r="Y11" s="32">
        <v>42634</v>
      </c>
      <c r="Z11" s="32">
        <v>42634</v>
      </c>
      <c r="AA11" s="33">
        <v>0</v>
      </c>
      <c r="AB11" s="32">
        <v>279453</v>
      </c>
      <c r="AC11" s="32">
        <v>279453</v>
      </c>
      <c r="AD11" s="33">
        <v>0</v>
      </c>
      <c r="AE11" s="32">
        <v>303579</v>
      </c>
      <c r="AF11" s="32">
        <v>303579</v>
      </c>
      <c r="AG11" s="33">
        <v>0</v>
      </c>
      <c r="AH11" s="40">
        <v>314066</v>
      </c>
      <c r="AI11" s="40">
        <v>314066</v>
      </c>
      <c r="AJ11" s="33">
        <v>0</v>
      </c>
      <c r="AK11" s="40">
        <v>304159</v>
      </c>
      <c r="AL11" s="40">
        <v>304159</v>
      </c>
      <c r="AM11" s="33">
        <v>0</v>
      </c>
    </row>
    <row r="12" spans="1:39" x14ac:dyDescent="0.25">
      <c r="A12" s="31" t="s">
        <v>1895</v>
      </c>
      <c r="B12" s="31" t="s">
        <v>1895</v>
      </c>
      <c r="C12" s="31" t="s">
        <v>1896</v>
      </c>
      <c r="D12" s="40">
        <v>629656</v>
      </c>
      <c r="E12" s="40">
        <v>629656</v>
      </c>
      <c r="F12" s="33">
        <v>0</v>
      </c>
      <c r="G12" s="40">
        <v>3485020</v>
      </c>
      <c r="H12" s="40">
        <v>3485020</v>
      </c>
      <c r="I12" s="33">
        <v>0</v>
      </c>
      <c r="J12" s="32">
        <v>104409</v>
      </c>
      <c r="K12" s="32">
        <v>104409</v>
      </c>
      <c r="L12" s="33">
        <v>0</v>
      </c>
      <c r="M12" s="32">
        <v>1206704</v>
      </c>
      <c r="N12" s="32">
        <v>1206704</v>
      </c>
      <c r="O12" s="33">
        <v>0</v>
      </c>
      <c r="P12" s="32">
        <v>1413437</v>
      </c>
      <c r="Q12" s="32">
        <v>1413437</v>
      </c>
      <c r="R12" s="33">
        <v>0</v>
      </c>
      <c r="S12" s="40">
        <v>668875</v>
      </c>
      <c r="T12" s="40">
        <v>668875</v>
      </c>
      <c r="U12" s="33">
        <v>0</v>
      </c>
      <c r="V12" s="40">
        <v>3197638</v>
      </c>
      <c r="W12" s="40">
        <v>3197638</v>
      </c>
      <c r="X12" s="33">
        <v>0</v>
      </c>
      <c r="Y12" s="32">
        <v>92117</v>
      </c>
      <c r="Z12" s="32">
        <v>92117</v>
      </c>
      <c r="AA12" s="33">
        <v>0</v>
      </c>
      <c r="AB12" s="32">
        <v>1102668</v>
      </c>
      <c r="AC12" s="32">
        <v>1102668</v>
      </c>
      <c r="AD12" s="33">
        <v>0</v>
      </c>
      <c r="AE12" s="32">
        <v>1307869</v>
      </c>
      <c r="AF12" s="32">
        <v>1307869</v>
      </c>
      <c r="AG12" s="33">
        <v>0</v>
      </c>
      <c r="AH12" s="40">
        <v>1338433</v>
      </c>
      <c r="AI12" s="40">
        <v>1338433</v>
      </c>
      <c r="AJ12" s="33">
        <v>0</v>
      </c>
      <c r="AK12" s="40">
        <v>1267820</v>
      </c>
      <c r="AL12" s="40">
        <v>1267820</v>
      </c>
      <c r="AM12" s="33">
        <v>0</v>
      </c>
    </row>
    <row r="13" spans="1:39" x14ac:dyDescent="0.25">
      <c r="A13" s="31" t="s">
        <v>1897</v>
      </c>
      <c r="B13" s="31" t="s">
        <v>1897</v>
      </c>
      <c r="C13" s="31" t="s">
        <v>1898</v>
      </c>
      <c r="D13" s="40">
        <v>3346272</v>
      </c>
      <c r="E13" s="40">
        <v>3346272</v>
      </c>
      <c r="F13" s="33">
        <v>0</v>
      </c>
      <c r="G13" s="40">
        <v>4073384</v>
      </c>
      <c r="H13" s="40">
        <v>4073384</v>
      </c>
      <c r="I13" s="33">
        <v>0</v>
      </c>
      <c r="J13" s="32">
        <v>443895</v>
      </c>
      <c r="K13" s="32">
        <v>443895</v>
      </c>
      <c r="L13" s="33">
        <v>0</v>
      </c>
      <c r="M13" s="32">
        <v>4160849</v>
      </c>
      <c r="N13" s="32">
        <v>4160849</v>
      </c>
      <c r="O13" s="33">
        <v>0</v>
      </c>
      <c r="P13" s="32">
        <v>4386575</v>
      </c>
      <c r="Q13" s="32">
        <v>4386575</v>
      </c>
      <c r="R13" s="33">
        <v>0</v>
      </c>
      <c r="S13" s="40">
        <v>2526872</v>
      </c>
      <c r="T13" s="40">
        <v>2526872</v>
      </c>
      <c r="U13" s="33">
        <v>0</v>
      </c>
      <c r="V13" s="40">
        <v>3762754</v>
      </c>
      <c r="W13" s="40">
        <v>3762754</v>
      </c>
      <c r="X13" s="33">
        <v>0</v>
      </c>
      <c r="Y13" s="32">
        <v>384881</v>
      </c>
      <c r="Z13" s="32">
        <v>384881</v>
      </c>
      <c r="AA13" s="33">
        <v>0</v>
      </c>
      <c r="AB13" s="32">
        <v>3710474</v>
      </c>
      <c r="AC13" s="32">
        <v>3710474</v>
      </c>
      <c r="AD13" s="33">
        <v>0</v>
      </c>
      <c r="AE13" s="32">
        <v>3933772</v>
      </c>
      <c r="AF13" s="32">
        <v>3933772</v>
      </c>
      <c r="AG13" s="33">
        <v>0</v>
      </c>
      <c r="AH13" s="40">
        <v>463735</v>
      </c>
      <c r="AI13" s="40">
        <v>463735</v>
      </c>
      <c r="AJ13" s="33">
        <v>0</v>
      </c>
      <c r="AK13" s="40">
        <v>325890</v>
      </c>
      <c r="AL13" s="40">
        <v>325890</v>
      </c>
      <c r="AM13" s="33">
        <v>0</v>
      </c>
    </row>
    <row r="14" spans="1:39" x14ac:dyDescent="0.25">
      <c r="A14" s="31" t="s">
        <v>1899</v>
      </c>
      <c r="B14" s="31" t="s">
        <v>1899</v>
      </c>
      <c r="C14" s="31" t="s">
        <v>1900</v>
      </c>
      <c r="D14" s="40">
        <v>4898594</v>
      </c>
      <c r="E14" s="40">
        <v>4898594</v>
      </c>
      <c r="F14" s="33">
        <v>0</v>
      </c>
      <c r="G14" s="40">
        <v>8015133</v>
      </c>
      <c r="H14" s="40">
        <v>8015133</v>
      </c>
      <c r="I14" s="33">
        <v>0</v>
      </c>
      <c r="J14" s="32">
        <v>405045</v>
      </c>
      <c r="K14" s="32">
        <v>405045</v>
      </c>
      <c r="L14" s="33">
        <v>0</v>
      </c>
      <c r="M14" s="32">
        <v>1763066</v>
      </c>
      <c r="N14" s="32">
        <v>1763066</v>
      </c>
      <c r="O14" s="33">
        <v>0</v>
      </c>
      <c r="P14" s="32">
        <v>2196761</v>
      </c>
      <c r="Q14" s="32">
        <v>2196761</v>
      </c>
      <c r="R14" s="33">
        <v>0</v>
      </c>
      <c r="S14" s="40">
        <v>4606570</v>
      </c>
      <c r="T14" s="40">
        <v>4606570</v>
      </c>
      <c r="U14" s="33">
        <v>0</v>
      </c>
      <c r="V14" s="40">
        <v>7813457</v>
      </c>
      <c r="W14" s="40">
        <v>7813457</v>
      </c>
      <c r="X14" s="33">
        <v>0</v>
      </c>
      <c r="Y14" s="32">
        <v>393056</v>
      </c>
      <c r="Z14" s="32">
        <v>393056</v>
      </c>
      <c r="AA14" s="33">
        <v>0</v>
      </c>
      <c r="AB14" s="32">
        <v>1750335</v>
      </c>
      <c r="AC14" s="32">
        <v>1750335</v>
      </c>
      <c r="AD14" s="33">
        <v>0</v>
      </c>
      <c r="AE14" s="32">
        <v>2199706</v>
      </c>
      <c r="AF14" s="32">
        <v>2199706</v>
      </c>
      <c r="AG14" s="33">
        <v>0</v>
      </c>
      <c r="AH14" s="40">
        <v>305275</v>
      </c>
      <c r="AI14" s="40">
        <v>305275</v>
      </c>
      <c r="AJ14" s="33">
        <v>0</v>
      </c>
      <c r="AK14" s="40">
        <v>283129</v>
      </c>
      <c r="AL14" s="40">
        <v>283129</v>
      </c>
      <c r="AM14" s="33">
        <v>0</v>
      </c>
    </row>
    <row r="15" spans="1:39" x14ac:dyDescent="0.25">
      <c r="A15" s="31" t="s">
        <v>1901</v>
      </c>
      <c r="B15" s="31" t="s">
        <v>1901</v>
      </c>
      <c r="C15" s="31" t="s">
        <v>1902</v>
      </c>
      <c r="D15" s="40">
        <v>482853</v>
      </c>
      <c r="E15" s="40">
        <v>482853</v>
      </c>
      <c r="F15" s="33">
        <v>0</v>
      </c>
      <c r="G15" s="40">
        <v>1437251</v>
      </c>
      <c r="H15" s="40">
        <v>1437251</v>
      </c>
      <c r="I15" s="33">
        <v>0</v>
      </c>
      <c r="J15" s="32">
        <v>30172</v>
      </c>
      <c r="K15" s="32">
        <v>30172</v>
      </c>
      <c r="L15" s="33">
        <v>0</v>
      </c>
      <c r="M15" s="32">
        <v>410768</v>
      </c>
      <c r="N15" s="32">
        <v>410768</v>
      </c>
      <c r="O15" s="33">
        <v>0</v>
      </c>
      <c r="P15" s="32">
        <v>518731</v>
      </c>
      <c r="Q15" s="32">
        <v>518731</v>
      </c>
      <c r="R15" s="33">
        <v>0</v>
      </c>
      <c r="S15" s="40">
        <v>495054</v>
      </c>
      <c r="T15" s="40">
        <v>495054</v>
      </c>
      <c r="U15" s="33">
        <v>0</v>
      </c>
      <c r="V15" s="40">
        <v>1237366</v>
      </c>
      <c r="W15" s="40">
        <v>1237366</v>
      </c>
      <c r="X15" s="33">
        <v>0</v>
      </c>
      <c r="Y15" s="32">
        <v>34631</v>
      </c>
      <c r="Z15" s="32">
        <v>34631</v>
      </c>
      <c r="AA15" s="33">
        <v>0</v>
      </c>
      <c r="AB15" s="32">
        <v>456515</v>
      </c>
      <c r="AC15" s="32">
        <v>456515</v>
      </c>
      <c r="AD15" s="33">
        <v>0</v>
      </c>
      <c r="AE15" s="32">
        <v>541982</v>
      </c>
      <c r="AF15" s="32">
        <v>541982</v>
      </c>
      <c r="AG15" s="33">
        <v>0</v>
      </c>
      <c r="AH15" s="40">
        <v>429382</v>
      </c>
      <c r="AI15" s="40">
        <v>429382</v>
      </c>
      <c r="AJ15" s="33">
        <v>0</v>
      </c>
      <c r="AK15" s="40">
        <v>420767</v>
      </c>
      <c r="AL15" s="40">
        <v>420767</v>
      </c>
      <c r="AM15" s="33">
        <v>0</v>
      </c>
    </row>
    <row r="16" spans="1:39" x14ac:dyDescent="0.25">
      <c r="A16" s="31" t="s">
        <v>1903</v>
      </c>
      <c r="B16" s="31" t="s">
        <v>1903</v>
      </c>
      <c r="C16" s="31" t="s">
        <v>1904</v>
      </c>
      <c r="D16" s="40">
        <v>189463</v>
      </c>
      <c r="E16" s="40">
        <v>189463</v>
      </c>
      <c r="F16" s="33">
        <v>0</v>
      </c>
      <c r="G16" s="40">
        <v>706093</v>
      </c>
      <c r="H16" s="40">
        <v>706093</v>
      </c>
      <c r="I16" s="33">
        <v>0</v>
      </c>
      <c r="J16" s="32">
        <v>54212</v>
      </c>
      <c r="K16" s="32">
        <v>54212</v>
      </c>
      <c r="L16" s="33">
        <v>0</v>
      </c>
      <c r="M16" s="32">
        <v>178374</v>
      </c>
      <c r="N16" s="32">
        <v>178374</v>
      </c>
      <c r="O16" s="33">
        <v>0</v>
      </c>
      <c r="P16" s="32">
        <v>206230</v>
      </c>
      <c r="Q16" s="32">
        <v>206230</v>
      </c>
      <c r="R16" s="33">
        <v>0</v>
      </c>
      <c r="S16" s="40">
        <v>229495</v>
      </c>
      <c r="T16" s="40">
        <v>229495</v>
      </c>
      <c r="U16" s="33">
        <v>0</v>
      </c>
      <c r="V16" s="40">
        <v>734356</v>
      </c>
      <c r="W16" s="40">
        <v>734356</v>
      </c>
      <c r="X16" s="33">
        <v>0</v>
      </c>
      <c r="Y16" s="32">
        <v>60709</v>
      </c>
      <c r="Z16" s="32">
        <v>60709</v>
      </c>
      <c r="AA16" s="33">
        <v>0</v>
      </c>
      <c r="AB16" s="32">
        <v>194670</v>
      </c>
      <c r="AC16" s="32">
        <v>194670</v>
      </c>
      <c r="AD16" s="33">
        <v>0</v>
      </c>
      <c r="AE16" s="32">
        <v>229672</v>
      </c>
      <c r="AF16" s="32">
        <v>229672</v>
      </c>
      <c r="AG16" s="33">
        <v>0</v>
      </c>
      <c r="AH16" s="40">
        <v>312568</v>
      </c>
      <c r="AI16" s="40">
        <v>312568</v>
      </c>
      <c r="AJ16" s="33">
        <v>0</v>
      </c>
      <c r="AK16" s="40">
        <v>278396</v>
      </c>
      <c r="AL16" s="40">
        <v>278396</v>
      </c>
      <c r="AM16" s="33">
        <v>0</v>
      </c>
    </row>
    <row r="17" spans="1:39" x14ac:dyDescent="0.25">
      <c r="A17" s="31" t="s">
        <v>1905</v>
      </c>
      <c r="B17" s="31" t="s">
        <v>1905</v>
      </c>
      <c r="C17" s="31" t="s">
        <v>1906</v>
      </c>
      <c r="D17" s="40">
        <v>531302</v>
      </c>
      <c r="E17" s="40">
        <v>531302</v>
      </c>
      <c r="F17" s="33">
        <v>0</v>
      </c>
      <c r="G17" s="40">
        <v>1473410</v>
      </c>
      <c r="H17" s="40">
        <v>1473410</v>
      </c>
      <c r="I17" s="33">
        <v>0</v>
      </c>
      <c r="J17" s="32">
        <v>53143</v>
      </c>
      <c r="K17" s="32">
        <v>53143</v>
      </c>
      <c r="L17" s="33">
        <v>0</v>
      </c>
      <c r="M17" s="32">
        <v>620968</v>
      </c>
      <c r="N17" s="32">
        <v>620968</v>
      </c>
      <c r="O17" s="33">
        <v>0</v>
      </c>
      <c r="P17" s="32">
        <v>706644</v>
      </c>
      <c r="Q17" s="32">
        <v>706644</v>
      </c>
      <c r="R17" s="33">
        <v>0</v>
      </c>
      <c r="S17" s="40">
        <v>750943</v>
      </c>
      <c r="T17" s="40">
        <v>750943</v>
      </c>
      <c r="U17" s="33">
        <v>0</v>
      </c>
      <c r="V17" s="40">
        <v>1597914</v>
      </c>
      <c r="W17" s="40">
        <v>1597914</v>
      </c>
      <c r="X17" s="33">
        <v>0</v>
      </c>
      <c r="Y17" s="32">
        <v>62628</v>
      </c>
      <c r="Z17" s="32">
        <v>62628</v>
      </c>
      <c r="AA17" s="33">
        <v>0</v>
      </c>
      <c r="AB17" s="32">
        <v>740125</v>
      </c>
      <c r="AC17" s="32">
        <v>740125</v>
      </c>
      <c r="AD17" s="33">
        <v>0</v>
      </c>
      <c r="AE17" s="32">
        <v>846848</v>
      </c>
      <c r="AF17" s="32">
        <v>846848</v>
      </c>
      <c r="AG17" s="33">
        <v>0</v>
      </c>
      <c r="AH17" s="40">
        <v>311630</v>
      </c>
      <c r="AI17" s="40">
        <v>311630</v>
      </c>
      <c r="AJ17" s="33">
        <v>0</v>
      </c>
      <c r="AK17" s="40">
        <v>307462</v>
      </c>
      <c r="AL17" s="40">
        <v>307462</v>
      </c>
      <c r="AM17" s="33">
        <v>0</v>
      </c>
    </row>
    <row r="18" spans="1:39" x14ac:dyDescent="0.25">
      <c r="A18" s="31" t="s">
        <v>1907</v>
      </c>
      <c r="B18" s="31" t="s">
        <v>1907</v>
      </c>
      <c r="C18" s="31" t="s">
        <v>1908</v>
      </c>
      <c r="D18" s="40">
        <v>1097929</v>
      </c>
      <c r="E18" s="40">
        <v>1097929</v>
      </c>
      <c r="F18" s="33">
        <v>0</v>
      </c>
      <c r="G18" s="40">
        <v>3717625</v>
      </c>
      <c r="H18" s="40">
        <v>3717625</v>
      </c>
      <c r="I18" s="33">
        <v>0</v>
      </c>
      <c r="J18" s="32">
        <v>309950</v>
      </c>
      <c r="K18" s="32">
        <v>309950</v>
      </c>
      <c r="L18" s="33">
        <v>0</v>
      </c>
      <c r="M18" s="32">
        <v>1181670</v>
      </c>
      <c r="N18" s="32">
        <v>1181670</v>
      </c>
      <c r="O18" s="33">
        <v>0</v>
      </c>
      <c r="P18" s="32">
        <v>1351480</v>
      </c>
      <c r="Q18" s="32">
        <v>1351480</v>
      </c>
      <c r="R18" s="33">
        <v>0</v>
      </c>
      <c r="S18" s="40">
        <v>959157</v>
      </c>
      <c r="T18" s="40">
        <v>959157</v>
      </c>
      <c r="U18" s="33">
        <v>0</v>
      </c>
      <c r="V18" s="40">
        <v>3110984</v>
      </c>
      <c r="W18" s="40">
        <v>3110984</v>
      </c>
      <c r="X18" s="33">
        <v>0</v>
      </c>
      <c r="Y18" s="32">
        <v>298698</v>
      </c>
      <c r="Z18" s="32">
        <v>298698</v>
      </c>
      <c r="AA18" s="33">
        <v>0</v>
      </c>
      <c r="AB18" s="32">
        <v>1173820</v>
      </c>
      <c r="AC18" s="32">
        <v>1173820</v>
      </c>
      <c r="AD18" s="33">
        <v>0</v>
      </c>
      <c r="AE18" s="32">
        <v>1314815</v>
      </c>
      <c r="AF18" s="32">
        <v>1314815</v>
      </c>
      <c r="AG18" s="33">
        <v>0</v>
      </c>
      <c r="AH18" s="40">
        <v>1002115</v>
      </c>
      <c r="AI18" s="40">
        <v>1002115</v>
      </c>
      <c r="AJ18" s="33">
        <v>0</v>
      </c>
      <c r="AK18" s="40">
        <v>947534</v>
      </c>
      <c r="AL18" s="40">
        <v>947534</v>
      </c>
      <c r="AM18" s="33">
        <v>0</v>
      </c>
    </row>
    <row r="19" spans="1:39" x14ac:dyDescent="0.25">
      <c r="A19" s="31" t="s">
        <v>1909</v>
      </c>
      <c r="B19" s="31" t="s">
        <v>1909</v>
      </c>
      <c r="C19" s="31" t="s">
        <v>1910</v>
      </c>
      <c r="D19" s="40">
        <v>749399</v>
      </c>
      <c r="E19" s="40">
        <v>749399</v>
      </c>
      <c r="F19" s="33">
        <v>0</v>
      </c>
      <c r="G19" s="40">
        <v>1796054</v>
      </c>
      <c r="H19" s="40">
        <v>1796054</v>
      </c>
      <c r="I19" s="33">
        <v>0</v>
      </c>
      <c r="J19" s="32">
        <v>73573</v>
      </c>
      <c r="K19" s="32">
        <v>73573</v>
      </c>
      <c r="L19" s="33">
        <v>0</v>
      </c>
      <c r="M19" s="32">
        <v>638420</v>
      </c>
      <c r="N19" s="32">
        <v>638420</v>
      </c>
      <c r="O19" s="33">
        <v>0</v>
      </c>
      <c r="P19" s="32">
        <v>708300</v>
      </c>
      <c r="Q19" s="32">
        <v>708300</v>
      </c>
      <c r="R19" s="33">
        <v>0</v>
      </c>
      <c r="S19" s="40">
        <v>844553</v>
      </c>
      <c r="T19" s="40">
        <v>844553</v>
      </c>
      <c r="U19" s="33">
        <v>0</v>
      </c>
      <c r="V19" s="40">
        <v>1958604</v>
      </c>
      <c r="W19" s="40">
        <v>1958604</v>
      </c>
      <c r="X19" s="33">
        <v>0</v>
      </c>
      <c r="Y19" s="32">
        <v>73790</v>
      </c>
      <c r="Z19" s="32">
        <v>73790</v>
      </c>
      <c r="AA19" s="33">
        <v>0</v>
      </c>
      <c r="AB19" s="32">
        <v>610936</v>
      </c>
      <c r="AC19" s="32">
        <v>610936</v>
      </c>
      <c r="AD19" s="33">
        <v>0</v>
      </c>
      <c r="AE19" s="32">
        <v>708929</v>
      </c>
      <c r="AF19" s="32">
        <v>708929</v>
      </c>
      <c r="AG19" s="33">
        <v>0</v>
      </c>
      <c r="AH19" s="40">
        <v>495600</v>
      </c>
      <c r="AI19" s="40">
        <v>495600</v>
      </c>
      <c r="AJ19" s="33">
        <v>0</v>
      </c>
      <c r="AK19" s="40">
        <v>465264</v>
      </c>
      <c r="AL19" s="40">
        <v>465264</v>
      </c>
      <c r="AM19" s="33">
        <v>0</v>
      </c>
    </row>
    <row r="20" spans="1:39" x14ac:dyDescent="0.25">
      <c r="A20" s="31" t="s">
        <v>1911</v>
      </c>
      <c r="B20" s="31" t="s">
        <v>1911</v>
      </c>
      <c r="C20" s="31" t="s">
        <v>1912</v>
      </c>
      <c r="D20" s="40">
        <v>921275</v>
      </c>
      <c r="E20" s="40">
        <v>921275</v>
      </c>
      <c r="F20" s="33">
        <v>0</v>
      </c>
      <c r="G20" s="40">
        <v>1949123</v>
      </c>
      <c r="H20" s="40">
        <v>1949123</v>
      </c>
      <c r="I20" s="33">
        <v>0</v>
      </c>
      <c r="J20" s="32">
        <v>172750</v>
      </c>
      <c r="K20" s="32">
        <v>172750</v>
      </c>
      <c r="L20" s="33">
        <v>0</v>
      </c>
      <c r="M20" s="32">
        <v>941462</v>
      </c>
      <c r="N20" s="32">
        <v>941462</v>
      </c>
      <c r="O20" s="33">
        <v>0</v>
      </c>
      <c r="P20" s="32">
        <v>1050189</v>
      </c>
      <c r="Q20" s="32">
        <v>1050189</v>
      </c>
      <c r="R20" s="33">
        <v>0</v>
      </c>
      <c r="S20" s="40">
        <v>998432</v>
      </c>
      <c r="T20" s="40">
        <v>998432</v>
      </c>
      <c r="U20" s="33">
        <v>0</v>
      </c>
      <c r="V20" s="40">
        <v>1823092</v>
      </c>
      <c r="W20" s="40">
        <v>1823092</v>
      </c>
      <c r="X20" s="33">
        <v>0</v>
      </c>
      <c r="Y20" s="32">
        <v>147854</v>
      </c>
      <c r="Z20" s="32">
        <v>147854</v>
      </c>
      <c r="AA20" s="33">
        <v>0</v>
      </c>
      <c r="AB20" s="32">
        <v>871979</v>
      </c>
      <c r="AC20" s="32">
        <v>871979</v>
      </c>
      <c r="AD20" s="33">
        <v>0</v>
      </c>
      <c r="AE20" s="32">
        <v>1004427</v>
      </c>
      <c r="AF20" s="32">
        <v>1004427</v>
      </c>
      <c r="AG20" s="33">
        <v>0</v>
      </c>
      <c r="AH20" s="40">
        <v>508861</v>
      </c>
      <c r="AI20" s="40">
        <v>508861</v>
      </c>
      <c r="AJ20" s="33">
        <v>0</v>
      </c>
      <c r="AK20" s="40">
        <v>453830</v>
      </c>
      <c r="AL20" s="40">
        <v>453830</v>
      </c>
      <c r="AM20" s="33">
        <v>0</v>
      </c>
    </row>
    <row r="21" spans="1:39" x14ac:dyDescent="0.25">
      <c r="A21" s="31" t="s">
        <v>1913</v>
      </c>
      <c r="B21" s="31" t="s">
        <v>1913</v>
      </c>
      <c r="C21" s="31" t="s">
        <v>1914</v>
      </c>
      <c r="D21" s="40">
        <v>474228</v>
      </c>
      <c r="E21" s="40">
        <v>474228</v>
      </c>
      <c r="F21" s="33">
        <v>0</v>
      </c>
      <c r="G21" s="40">
        <v>2733599</v>
      </c>
      <c r="H21" s="40">
        <v>2733599</v>
      </c>
      <c r="I21" s="33">
        <v>0</v>
      </c>
      <c r="J21" s="32">
        <v>287897</v>
      </c>
      <c r="K21" s="32">
        <v>287897</v>
      </c>
      <c r="L21" s="33">
        <v>0</v>
      </c>
      <c r="M21" s="32">
        <v>1124653</v>
      </c>
      <c r="N21" s="32">
        <v>1124653</v>
      </c>
      <c r="O21" s="33">
        <v>0</v>
      </c>
      <c r="P21" s="32">
        <v>1421424</v>
      </c>
      <c r="Q21" s="32">
        <v>1421424</v>
      </c>
      <c r="R21" s="33">
        <v>0</v>
      </c>
      <c r="S21" s="40">
        <v>331897</v>
      </c>
      <c r="T21" s="40">
        <v>331897</v>
      </c>
      <c r="U21" s="33">
        <v>0</v>
      </c>
      <c r="V21" s="40">
        <v>2456150</v>
      </c>
      <c r="W21" s="40">
        <v>2456150</v>
      </c>
      <c r="X21" s="33">
        <v>0</v>
      </c>
      <c r="Y21" s="32">
        <v>271842</v>
      </c>
      <c r="Z21" s="32">
        <v>271842</v>
      </c>
      <c r="AA21" s="33">
        <v>0</v>
      </c>
      <c r="AB21" s="32">
        <v>1010169</v>
      </c>
      <c r="AC21" s="32">
        <v>1010169</v>
      </c>
      <c r="AD21" s="33">
        <v>0</v>
      </c>
      <c r="AE21" s="32">
        <v>1287194</v>
      </c>
      <c r="AF21" s="32">
        <v>1287194</v>
      </c>
      <c r="AG21" s="33">
        <v>0</v>
      </c>
      <c r="AH21" s="40">
        <v>682292</v>
      </c>
      <c r="AI21" s="40">
        <v>682292</v>
      </c>
      <c r="AJ21" s="33">
        <v>0</v>
      </c>
      <c r="AK21" s="40">
        <v>628786</v>
      </c>
      <c r="AL21" s="40">
        <v>628786</v>
      </c>
      <c r="AM21" s="33">
        <v>0</v>
      </c>
    </row>
    <row r="22" spans="1:39" x14ac:dyDescent="0.25">
      <c r="A22" s="31" t="s">
        <v>1915</v>
      </c>
      <c r="B22" s="31" t="s">
        <v>1915</v>
      </c>
      <c r="C22" s="31" t="s">
        <v>1916</v>
      </c>
      <c r="D22" s="40">
        <v>398669</v>
      </c>
      <c r="E22" s="40">
        <v>398669</v>
      </c>
      <c r="F22" s="33">
        <v>0</v>
      </c>
      <c r="G22" s="40">
        <v>1266029</v>
      </c>
      <c r="H22" s="40">
        <v>1266029</v>
      </c>
      <c r="I22" s="33">
        <v>0</v>
      </c>
      <c r="J22" s="32">
        <v>68604</v>
      </c>
      <c r="K22" s="32">
        <v>68604</v>
      </c>
      <c r="L22" s="33">
        <v>0</v>
      </c>
      <c r="M22" s="32">
        <v>523759</v>
      </c>
      <c r="N22" s="32">
        <v>523759</v>
      </c>
      <c r="O22" s="33">
        <v>0</v>
      </c>
      <c r="P22" s="32">
        <v>593908</v>
      </c>
      <c r="Q22" s="32">
        <v>593908</v>
      </c>
      <c r="R22" s="33">
        <v>0</v>
      </c>
      <c r="S22" s="40">
        <v>442993</v>
      </c>
      <c r="T22" s="40">
        <v>442993</v>
      </c>
      <c r="U22" s="33">
        <v>0</v>
      </c>
      <c r="V22" s="40">
        <v>1430081</v>
      </c>
      <c r="W22" s="40">
        <v>1430081</v>
      </c>
      <c r="X22" s="33">
        <v>0</v>
      </c>
      <c r="Y22" s="32">
        <v>73766</v>
      </c>
      <c r="Z22" s="32">
        <v>73766</v>
      </c>
      <c r="AA22" s="33">
        <v>0</v>
      </c>
      <c r="AB22" s="32">
        <v>595891</v>
      </c>
      <c r="AC22" s="32">
        <v>595891</v>
      </c>
      <c r="AD22" s="33">
        <v>0</v>
      </c>
      <c r="AE22" s="32">
        <v>672550</v>
      </c>
      <c r="AF22" s="32">
        <v>672550</v>
      </c>
      <c r="AG22" s="33">
        <v>0</v>
      </c>
      <c r="AH22" s="40">
        <v>392442</v>
      </c>
      <c r="AI22" s="40">
        <v>392442</v>
      </c>
      <c r="AJ22" s="33">
        <v>0</v>
      </c>
      <c r="AK22" s="40">
        <v>338718</v>
      </c>
      <c r="AL22" s="40">
        <v>338718</v>
      </c>
      <c r="AM22" s="33">
        <v>0</v>
      </c>
    </row>
    <row r="23" spans="1:39" x14ac:dyDescent="0.25">
      <c r="A23" s="31" t="s">
        <v>1917</v>
      </c>
      <c r="B23" s="31" t="s">
        <v>1917</v>
      </c>
      <c r="C23" s="31" t="s">
        <v>1918</v>
      </c>
      <c r="D23" s="40">
        <v>799711</v>
      </c>
      <c r="E23" s="40">
        <v>799711</v>
      </c>
      <c r="F23" s="33">
        <v>0</v>
      </c>
      <c r="G23" s="40">
        <v>2100158</v>
      </c>
      <c r="H23" s="40">
        <v>2100158</v>
      </c>
      <c r="I23" s="33">
        <v>0</v>
      </c>
      <c r="J23" s="32">
        <v>56853</v>
      </c>
      <c r="K23" s="32">
        <v>56853</v>
      </c>
      <c r="L23" s="33">
        <v>0</v>
      </c>
      <c r="M23" s="32">
        <v>630230</v>
      </c>
      <c r="N23" s="32">
        <v>630230</v>
      </c>
      <c r="O23" s="33">
        <v>0</v>
      </c>
      <c r="P23" s="32">
        <v>828103</v>
      </c>
      <c r="Q23" s="32">
        <v>828103</v>
      </c>
      <c r="R23" s="33">
        <v>0</v>
      </c>
      <c r="S23" s="40">
        <v>1063113</v>
      </c>
      <c r="T23" s="40">
        <v>1063113</v>
      </c>
      <c r="U23" s="33">
        <v>0</v>
      </c>
      <c r="V23" s="40">
        <v>2156673</v>
      </c>
      <c r="W23" s="40">
        <v>2156673</v>
      </c>
      <c r="X23" s="33">
        <v>0</v>
      </c>
      <c r="Y23" s="32">
        <v>59530</v>
      </c>
      <c r="Z23" s="32">
        <v>59530</v>
      </c>
      <c r="AA23" s="33">
        <v>0</v>
      </c>
      <c r="AB23" s="32">
        <v>584536</v>
      </c>
      <c r="AC23" s="32">
        <v>584536</v>
      </c>
      <c r="AD23" s="33">
        <v>0</v>
      </c>
      <c r="AE23" s="32">
        <v>774793</v>
      </c>
      <c r="AF23" s="32">
        <v>774793</v>
      </c>
      <c r="AG23" s="33">
        <v>0</v>
      </c>
      <c r="AH23" s="40">
        <v>318804</v>
      </c>
      <c r="AI23" s="40">
        <v>318804</v>
      </c>
      <c r="AJ23" s="33">
        <v>0</v>
      </c>
      <c r="AK23" s="40">
        <v>309795</v>
      </c>
      <c r="AL23" s="40">
        <v>309795</v>
      </c>
      <c r="AM23" s="33">
        <v>0</v>
      </c>
    </row>
    <row r="24" spans="1:39" x14ac:dyDescent="0.25">
      <c r="A24" s="31" t="s">
        <v>1919</v>
      </c>
      <c r="B24" s="31" t="s">
        <v>1919</v>
      </c>
      <c r="C24" s="31" t="s">
        <v>1920</v>
      </c>
      <c r="D24" s="40">
        <v>644732</v>
      </c>
      <c r="E24" s="40">
        <v>644732</v>
      </c>
      <c r="F24" s="33">
        <v>0</v>
      </c>
      <c r="G24" s="40">
        <v>1516047</v>
      </c>
      <c r="H24" s="40">
        <v>1516047</v>
      </c>
      <c r="I24" s="33">
        <v>0</v>
      </c>
      <c r="J24" s="32">
        <v>53364</v>
      </c>
      <c r="K24" s="32">
        <v>53364</v>
      </c>
      <c r="L24" s="33">
        <v>0</v>
      </c>
      <c r="M24" s="32">
        <v>533331</v>
      </c>
      <c r="N24" s="32">
        <v>533331</v>
      </c>
      <c r="O24" s="33">
        <v>0</v>
      </c>
      <c r="P24" s="32">
        <v>644559</v>
      </c>
      <c r="Q24" s="32">
        <v>644559</v>
      </c>
      <c r="R24" s="33">
        <v>0</v>
      </c>
      <c r="S24" s="40">
        <v>690902</v>
      </c>
      <c r="T24" s="40">
        <v>690902</v>
      </c>
      <c r="U24" s="33">
        <v>0</v>
      </c>
      <c r="V24" s="40">
        <v>1536093</v>
      </c>
      <c r="W24" s="40">
        <v>1536093</v>
      </c>
      <c r="X24" s="33">
        <v>0</v>
      </c>
      <c r="Y24" s="32">
        <v>50560</v>
      </c>
      <c r="Z24" s="32">
        <v>50560</v>
      </c>
      <c r="AA24" s="33">
        <v>0</v>
      </c>
      <c r="AB24" s="32">
        <v>280830</v>
      </c>
      <c r="AC24" s="32">
        <v>280830</v>
      </c>
      <c r="AD24" s="33">
        <v>0</v>
      </c>
      <c r="AE24" s="32">
        <v>666019</v>
      </c>
      <c r="AF24" s="32">
        <v>666019</v>
      </c>
      <c r="AG24" s="33">
        <v>0</v>
      </c>
      <c r="AH24" s="40">
        <v>382915</v>
      </c>
      <c r="AI24" s="40">
        <v>382915</v>
      </c>
      <c r="AJ24" s="33">
        <v>0</v>
      </c>
      <c r="AK24" s="40">
        <v>353859</v>
      </c>
      <c r="AL24" s="40">
        <v>353859</v>
      </c>
      <c r="AM24" s="33">
        <v>0</v>
      </c>
    </row>
    <row r="25" spans="1:39" x14ac:dyDescent="0.25">
      <c r="A25" s="31" t="s">
        <v>1921</v>
      </c>
      <c r="B25" s="31" t="s">
        <v>1921</v>
      </c>
      <c r="C25" s="31" t="s">
        <v>1922</v>
      </c>
      <c r="D25" s="40">
        <v>456922</v>
      </c>
      <c r="E25" s="40">
        <v>456922</v>
      </c>
      <c r="F25" s="33">
        <v>0</v>
      </c>
      <c r="G25" s="40">
        <v>1548053</v>
      </c>
      <c r="H25" s="40">
        <v>1548053</v>
      </c>
      <c r="I25" s="33">
        <v>0</v>
      </c>
      <c r="J25" s="32">
        <v>447372</v>
      </c>
      <c r="K25" s="32">
        <v>447372</v>
      </c>
      <c r="L25" s="33">
        <v>0</v>
      </c>
      <c r="M25" s="32">
        <v>366338</v>
      </c>
      <c r="N25" s="32">
        <v>366338</v>
      </c>
      <c r="O25" s="33">
        <v>0</v>
      </c>
      <c r="P25" s="32">
        <v>366338</v>
      </c>
      <c r="Q25" s="32">
        <v>366338</v>
      </c>
      <c r="R25" s="33">
        <v>0</v>
      </c>
      <c r="S25" s="40">
        <v>371959</v>
      </c>
      <c r="T25" s="40">
        <v>371959</v>
      </c>
      <c r="U25" s="33">
        <v>0</v>
      </c>
      <c r="V25" s="40">
        <v>1416079</v>
      </c>
      <c r="W25" s="40">
        <v>1416079</v>
      </c>
      <c r="X25" s="33">
        <v>0</v>
      </c>
      <c r="Y25" s="32">
        <v>417009</v>
      </c>
      <c r="Z25" s="32">
        <v>417009</v>
      </c>
      <c r="AA25" s="33">
        <v>0</v>
      </c>
      <c r="AB25" s="32">
        <v>360723</v>
      </c>
      <c r="AC25" s="32">
        <v>360723</v>
      </c>
      <c r="AD25" s="33">
        <v>0</v>
      </c>
      <c r="AE25" s="32">
        <v>360723</v>
      </c>
      <c r="AF25" s="32">
        <v>360723</v>
      </c>
      <c r="AG25" s="33">
        <v>0</v>
      </c>
      <c r="AH25" s="40">
        <v>561304</v>
      </c>
      <c r="AI25" s="40">
        <v>561304</v>
      </c>
      <c r="AJ25" s="33">
        <v>0</v>
      </c>
      <c r="AK25" s="40">
        <v>531326</v>
      </c>
      <c r="AL25" s="40">
        <v>531326</v>
      </c>
      <c r="AM25" s="33">
        <v>0</v>
      </c>
    </row>
    <row r="26" spans="1:39" x14ac:dyDescent="0.25">
      <c r="A26" s="31" t="s">
        <v>1923</v>
      </c>
      <c r="B26" s="31" t="s">
        <v>1923</v>
      </c>
      <c r="C26" s="31" t="s">
        <v>1924</v>
      </c>
      <c r="D26" s="40">
        <v>1234002</v>
      </c>
      <c r="E26" s="40">
        <v>1234002</v>
      </c>
      <c r="F26" s="33">
        <v>0</v>
      </c>
      <c r="G26" s="40">
        <v>3048630</v>
      </c>
      <c r="H26" s="40">
        <v>3048630</v>
      </c>
      <c r="I26" s="33">
        <v>0</v>
      </c>
      <c r="J26" s="32">
        <v>142063</v>
      </c>
      <c r="K26" s="32">
        <v>142063</v>
      </c>
      <c r="L26" s="33">
        <v>0</v>
      </c>
      <c r="M26" s="32">
        <v>1213725</v>
      </c>
      <c r="N26" s="32">
        <v>1213725</v>
      </c>
      <c r="O26" s="33">
        <v>0</v>
      </c>
      <c r="P26" s="32">
        <v>1294600</v>
      </c>
      <c r="Q26" s="32">
        <v>1294600</v>
      </c>
      <c r="R26" s="33">
        <v>0</v>
      </c>
      <c r="S26" s="40">
        <v>1468506</v>
      </c>
      <c r="T26" s="40">
        <v>1468506</v>
      </c>
      <c r="U26" s="33">
        <v>0</v>
      </c>
      <c r="V26" s="40">
        <v>2936423</v>
      </c>
      <c r="W26" s="40">
        <v>2936423</v>
      </c>
      <c r="X26" s="33">
        <v>0</v>
      </c>
      <c r="Y26" s="32">
        <v>141166</v>
      </c>
      <c r="Z26" s="32">
        <v>141166</v>
      </c>
      <c r="AA26" s="33">
        <v>0</v>
      </c>
      <c r="AB26" s="32">
        <v>1183911</v>
      </c>
      <c r="AC26" s="32">
        <v>1183911</v>
      </c>
      <c r="AD26" s="33">
        <v>0</v>
      </c>
      <c r="AE26" s="32">
        <v>1253431</v>
      </c>
      <c r="AF26" s="32">
        <v>1253431</v>
      </c>
      <c r="AG26" s="33">
        <v>0</v>
      </c>
      <c r="AH26" s="40">
        <v>774485</v>
      </c>
      <c r="AI26" s="40">
        <v>774485</v>
      </c>
      <c r="AJ26" s="33">
        <v>0</v>
      </c>
      <c r="AK26" s="40">
        <v>748957</v>
      </c>
      <c r="AL26" s="40">
        <v>748957</v>
      </c>
      <c r="AM26" s="33">
        <v>0</v>
      </c>
    </row>
    <row r="27" spans="1:39" x14ac:dyDescent="0.25">
      <c r="A27" s="31" t="s">
        <v>1925</v>
      </c>
      <c r="B27" s="31" t="s">
        <v>1925</v>
      </c>
      <c r="C27" s="31" t="s">
        <v>1926</v>
      </c>
      <c r="D27" s="40">
        <v>468927</v>
      </c>
      <c r="E27" s="40">
        <v>269788.27300640591</v>
      </c>
      <c r="F27" s="33">
        <v>-0.42466892926531014</v>
      </c>
      <c r="G27" s="40">
        <v>1975801</v>
      </c>
      <c r="H27" s="40">
        <v>1136739.7048886712</v>
      </c>
      <c r="I27" s="33">
        <v>-0.42466892926531002</v>
      </c>
      <c r="J27" s="32">
        <v>117693</v>
      </c>
      <c r="K27" s="32">
        <v>67712.439707977857</v>
      </c>
      <c r="L27" s="33">
        <v>-0.42466892926531014</v>
      </c>
      <c r="M27" s="32">
        <v>394462</v>
      </c>
      <c r="N27" s="32">
        <v>226946.24482414726</v>
      </c>
      <c r="O27" s="33">
        <v>-0.42466892926531008</v>
      </c>
      <c r="P27" s="32">
        <v>452776</v>
      </c>
      <c r="Q27" s="32">
        <v>260496.10088296997</v>
      </c>
      <c r="R27" s="33">
        <v>-0.42466892926531008</v>
      </c>
      <c r="S27" s="40">
        <v>1249758</v>
      </c>
      <c r="T27" s="40">
        <v>719024.60829924466</v>
      </c>
      <c r="U27" s="33">
        <v>-0.42466892926531002</v>
      </c>
      <c r="V27" s="40">
        <v>2620033</v>
      </c>
      <c r="W27" s="40">
        <v>1507386.3912502218</v>
      </c>
      <c r="X27" s="33">
        <v>-0.42466892926531014</v>
      </c>
      <c r="Y27" s="32">
        <v>144276</v>
      </c>
      <c r="Z27" s="32">
        <v>83006.465561318124</v>
      </c>
      <c r="AA27" s="33">
        <v>-0.42466892926531008</v>
      </c>
      <c r="AB27" s="32">
        <v>929369</v>
      </c>
      <c r="AC27" s="32">
        <v>534694.86187762802</v>
      </c>
      <c r="AD27" s="33">
        <v>-0.42466892926531008</v>
      </c>
      <c r="AE27" s="32">
        <v>1091157</v>
      </c>
      <c r="AF27" s="32">
        <v>627776.52514965204</v>
      </c>
      <c r="AG27" s="33">
        <v>-0.42466892926531008</v>
      </c>
      <c r="AH27" s="40">
        <v>611768</v>
      </c>
      <c r="AI27" s="40">
        <v>611768</v>
      </c>
      <c r="AJ27" s="33">
        <v>0</v>
      </c>
      <c r="AK27" s="40">
        <v>555443</v>
      </c>
      <c r="AL27" s="40">
        <v>555443</v>
      </c>
      <c r="AM27" s="33">
        <v>0</v>
      </c>
    </row>
    <row r="28" spans="1:39" x14ac:dyDescent="0.25">
      <c r="A28" s="31" t="s">
        <v>1925</v>
      </c>
      <c r="B28" s="31" t="s">
        <v>1927</v>
      </c>
      <c r="C28" s="31" t="s">
        <v>1928</v>
      </c>
      <c r="D28" s="40" t="s">
        <v>1050</v>
      </c>
      <c r="E28" s="40">
        <v>199138.72699359406</v>
      </c>
      <c r="F28" s="33" t="s">
        <v>2028</v>
      </c>
      <c r="G28" s="40" t="s">
        <v>1050</v>
      </c>
      <c r="H28" s="40">
        <v>839061.29511132895</v>
      </c>
      <c r="I28" s="33" t="s">
        <v>2028</v>
      </c>
      <c r="J28" s="32" t="s">
        <v>1050</v>
      </c>
      <c r="K28" s="32">
        <v>49980.560292022143</v>
      </c>
      <c r="L28" s="33" t="s">
        <v>2028</v>
      </c>
      <c r="M28" s="32" t="s">
        <v>1050</v>
      </c>
      <c r="N28" s="32">
        <v>167515.75517585274</v>
      </c>
      <c r="O28" s="33" t="s">
        <v>2028</v>
      </c>
      <c r="P28" s="32" t="s">
        <v>1050</v>
      </c>
      <c r="Q28" s="32">
        <v>192279.89911703003</v>
      </c>
      <c r="R28" s="33" t="s">
        <v>2028</v>
      </c>
      <c r="S28" s="40" t="s">
        <v>1050</v>
      </c>
      <c r="T28" s="40">
        <v>530733.39170075534</v>
      </c>
      <c r="U28" s="33" t="s">
        <v>2028</v>
      </c>
      <c r="V28" s="40" t="s">
        <v>1050</v>
      </c>
      <c r="W28" s="40">
        <v>1112646.6087497782</v>
      </c>
      <c r="X28" s="33" t="s">
        <v>2028</v>
      </c>
      <c r="Y28" s="32" t="s">
        <v>1050</v>
      </c>
      <c r="Z28" s="32">
        <v>61269.534438681876</v>
      </c>
      <c r="AA28" s="33" t="s">
        <v>2028</v>
      </c>
      <c r="AB28" s="32" t="s">
        <v>1050</v>
      </c>
      <c r="AC28" s="32">
        <v>394674.13812237198</v>
      </c>
      <c r="AD28" s="33" t="s">
        <v>2028</v>
      </c>
      <c r="AE28" s="32" t="s">
        <v>1050</v>
      </c>
      <c r="AF28" s="32">
        <v>463380.47485034796</v>
      </c>
      <c r="AG28" s="33" t="s">
        <v>2028</v>
      </c>
      <c r="AH28" s="40" t="s">
        <v>1050</v>
      </c>
      <c r="AI28" s="40">
        <v>0</v>
      </c>
      <c r="AJ28" s="33" t="s">
        <v>2028</v>
      </c>
      <c r="AK28" s="40" t="s">
        <v>1050</v>
      </c>
      <c r="AL28" s="40">
        <v>0</v>
      </c>
      <c r="AM28" s="33" t="s">
        <v>2028</v>
      </c>
    </row>
    <row r="29" spans="1:39" x14ac:dyDescent="0.25">
      <c r="A29" s="31" t="s">
        <v>1929</v>
      </c>
      <c r="B29" s="31" t="s">
        <v>1929</v>
      </c>
      <c r="C29" s="31" t="s">
        <v>1930</v>
      </c>
      <c r="D29" s="40">
        <v>1807408</v>
      </c>
      <c r="E29" s="40">
        <v>1807408</v>
      </c>
      <c r="F29" s="33">
        <v>0</v>
      </c>
      <c r="G29" s="40">
        <v>5270633</v>
      </c>
      <c r="H29" s="40">
        <v>5270633</v>
      </c>
      <c r="I29" s="33">
        <v>0</v>
      </c>
      <c r="J29" s="32">
        <v>227645</v>
      </c>
      <c r="K29" s="32">
        <v>227645</v>
      </c>
      <c r="L29" s="33">
        <v>0</v>
      </c>
      <c r="M29" s="32">
        <v>1555203</v>
      </c>
      <c r="N29" s="32">
        <v>1555203</v>
      </c>
      <c r="O29" s="33">
        <v>0</v>
      </c>
      <c r="P29" s="32">
        <v>1661877</v>
      </c>
      <c r="Q29" s="32">
        <v>1661877</v>
      </c>
      <c r="R29" s="33">
        <v>0</v>
      </c>
      <c r="S29" s="40">
        <v>2903467</v>
      </c>
      <c r="T29" s="40">
        <v>2903467</v>
      </c>
      <c r="U29" s="33">
        <v>0</v>
      </c>
      <c r="V29" s="40">
        <v>5923730</v>
      </c>
      <c r="W29" s="40">
        <v>5923730</v>
      </c>
      <c r="X29" s="33">
        <v>0</v>
      </c>
      <c r="Y29" s="32">
        <v>238062</v>
      </c>
      <c r="Z29" s="32">
        <v>238062</v>
      </c>
      <c r="AA29" s="33">
        <v>0</v>
      </c>
      <c r="AB29" s="32">
        <v>1839406</v>
      </c>
      <c r="AC29" s="32">
        <v>1839406</v>
      </c>
      <c r="AD29" s="33">
        <v>0</v>
      </c>
      <c r="AE29" s="32">
        <v>1990071</v>
      </c>
      <c r="AF29" s="32">
        <v>1990071</v>
      </c>
      <c r="AG29" s="33">
        <v>0</v>
      </c>
      <c r="AH29" s="40">
        <v>404539</v>
      </c>
      <c r="AI29" s="40">
        <v>404539</v>
      </c>
      <c r="AJ29" s="33">
        <v>0</v>
      </c>
      <c r="AK29" s="40">
        <v>394558</v>
      </c>
      <c r="AL29" s="40">
        <v>394558</v>
      </c>
      <c r="AM29" s="33">
        <v>0</v>
      </c>
    </row>
    <row r="30" spans="1:39" x14ac:dyDescent="0.25">
      <c r="A30" s="31" t="s">
        <v>1931</v>
      </c>
      <c r="B30" s="31" t="s">
        <v>1931</v>
      </c>
      <c r="C30" s="31" t="s">
        <v>1932</v>
      </c>
      <c r="D30" s="40">
        <v>442428</v>
      </c>
      <c r="E30" s="40">
        <v>442428</v>
      </c>
      <c r="F30" s="33">
        <v>0</v>
      </c>
      <c r="G30" s="40">
        <v>987448</v>
      </c>
      <c r="H30" s="40">
        <v>987448</v>
      </c>
      <c r="I30" s="33">
        <v>0</v>
      </c>
      <c r="J30" s="32">
        <v>19356</v>
      </c>
      <c r="K30" s="32">
        <v>19356</v>
      </c>
      <c r="L30" s="33">
        <v>0</v>
      </c>
      <c r="M30" s="32">
        <v>323432</v>
      </c>
      <c r="N30" s="32">
        <v>323432</v>
      </c>
      <c r="O30" s="33">
        <v>0</v>
      </c>
      <c r="P30" s="32">
        <v>401049</v>
      </c>
      <c r="Q30" s="32">
        <v>401049</v>
      </c>
      <c r="R30" s="33">
        <v>0</v>
      </c>
      <c r="S30" s="40">
        <v>414109</v>
      </c>
      <c r="T30" s="40">
        <v>414109</v>
      </c>
      <c r="U30" s="33">
        <v>0</v>
      </c>
      <c r="V30" s="40">
        <v>959284</v>
      </c>
      <c r="W30" s="40">
        <v>959284</v>
      </c>
      <c r="X30" s="33">
        <v>0</v>
      </c>
      <c r="Y30" s="32">
        <v>18570</v>
      </c>
      <c r="Z30" s="32">
        <v>18570</v>
      </c>
      <c r="AA30" s="33">
        <v>0</v>
      </c>
      <c r="AB30" s="32">
        <v>325973</v>
      </c>
      <c r="AC30" s="32">
        <v>325973</v>
      </c>
      <c r="AD30" s="33">
        <v>0</v>
      </c>
      <c r="AE30" s="32">
        <v>414398</v>
      </c>
      <c r="AF30" s="32">
        <v>414398</v>
      </c>
      <c r="AG30" s="33">
        <v>0</v>
      </c>
      <c r="AH30" s="40">
        <v>283271</v>
      </c>
      <c r="AI30" s="40">
        <v>283271</v>
      </c>
      <c r="AJ30" s="33">
        <v>0</v>
      </c>
      <c r="AK30" s="40">
        <v>272397</v>
      </c>
      <c r="AL30" s="40">
        <v>272397</v>
      </c>
      <c r="AM30" s="33">
        <v>0</v>
      </c>
    </row>
    <row r="31" spans="1:39" x14ac:dyDescent="0.25">
      <c r="A31" s="31" t="s">
        <v>1933</v>
      </c>
      <c r="B31" s="31" t="s">
        <v>1933</v>
      </c>
      <c r="C31" s="31" t="s">
        <v>1934</v>
      </c>
      <c r="D31" s="40">
        <v>353893</v>
      </c>
      <c r="E31" s="40">
        <v>353893</v>
      </c>
      <c r="F31" s="33">
        <v>0</v>
      </c>
      <c r="G31" s="40">
        <v>858352</v>
      </c>
      <c r="H31" s="40">
        <v>858352</v>
      </c>
      <c r="I31" s="33">
        <v>0</v>
      </c>
      <c r="J31" s="32">
        <v>68557</v>
      </c>
      <c r="K31" s="32">
        <v>68557</v>
      </c>
      <c r="L31" s="33">
        <v>0</v>
      </c>
      <c r="M31" s="32">
        <v>223425</v>
      </c>
      <c r="N31" s="32">
        <v>223425</v>
      </c>
      <c r="O31" s="33">
        <v>0</v>
      </c>
      <c r="P31" s="32">
        <v>252528</v>
      </c>
      <c r="Q31" s="32">
        <v>252528</v>
      </c>
      <c r="R31" s="33">
        <v>0</v>
      </c>
      <c r="S31" s="40">
        <v>198600</v>
      </c>
      <c r="T31" s="40">
        <v>198600</v>
      </c>
      <c r="U31" s="33">
        <v>0</v>
      </c>
      <c r="V31" s="40">
        <v>820283</v>
      </c>
      <c r="W31" s="40">
        <v>820283</v>
      </c>
      <c r="X31" s="33">
        <v>0</v>
      </c>
      <c r="Y31" s="32">
        <v>70086</v>
      </c>
      <c r="Z31" s="32">
        <v>70086</v>
      </c>
      <c r="AA31" s="33">
        <v>0</v>
      </c>
      <c r="AB31" s="32">
        <v>218470</v>
      </c>
      <c r="AC31" s="32">
        <v>218470</v>
      </c>
      <c r="AD31" s="33">
        <v>0</v>
      </c>
      <c r="AE31" s="32">
        <v>250952</v>
      </c>
      <c r="AF31" s="32">
        <v>250952</v>
      </c>
      <c r="AG31" s="33">
        <v>0</v>
      </c>
      <c r="AH31" s="40">
        <v>289273</v>
      </c>
      <c r="AI31" s="40">
        <v>289273</v>
      </c>
      <c r="AJ31" s="33">
        <v>0</v>
      </c>
      <c r="AK31" s="40">
        <v>282323</v>
      </c>
      <c r="AL31" s="40">
        <v>282323</v>
      </c>
      <c r="AM31" s="33">
        <v>0</v>
      </c>
    </row>
    <row r="32" spans="1:39" x14ac:dyDescent="0.25">
      <c r="A32" s="31" t="s">
        <v>1935</v>
      </c>
      <c r="B32" s="31" t="s">
        <v>1935</v>
      </c>
      <c r="C32" s="31" t="s">
        <v>1936</v>
      </c>
      <c r="D32" s="40">
        <v>2159735</v>
      </c>
      <c r="E32" s="40">
        <v>2159735</v>
      </c>
      <c r="F32" s="33">
        <v>0</v>
      </c>
      <c r="G32" s="40">
        <v>4774933</v>
      </c>
      <c r="H32" s="40">
        <v>4774933</v>
      </c>
      <c r="I32" s="33">
        <v>0</v>
      </c>
      <c r="J32" s="32">
        <v>92563</v>
      </c>
      <c r="K32" s="32">
        <v>92563</v>
      </c>
      <c r="L32" s="33">
        <v>0</v>
      </c>
      <c r="M32" s="32">
        <v>1664807</v>
      </c>
      <c r="N32" s="32">
        <v>1664807</v>
      </c>
      <c r="O32" s="33">
        <v>0</v>
      </c>
      <c r="P32" s="32">
        <v>2028381</v>
      </c>
      <c r="Q32" s="32">
        <v>2028381</v>
      </c>
      <c r="R32" s="33">
        <v>0</v>
      </c>
      <c r="S32" s="40">
        <v>1626656</v>
      </c>
      <c r="T32" s="40">
        <v>1626656</v>
      </c>
      <c r="U32" s="33">
        <v>0</v>
      </c>
      <c r="V32" s="40">
        <v>4443072</v>
      </c>
      <c r="W32" s="40">
        <v>4443072</v>
      </c>
      <c r="X32" s="33">
        <v>0</v>
      </c>
      <c r="Y32" s="32">
        <v>103746</v>
      </c>
      <c r="Z32" s="32">
        <v>103746</v>
      </c>
      <c r="AA32" s="33">
        <v>0</v>
      </c>
      <c r="AB32" s="32">
        <v>1784471</v>
      </c>
      <c r="AC32" s="32">
        <v>1784471</v>
      </c>
      <c r="AD32" s="33">
        <v>0</v>
      </c>
      <c r="AE32" s="32">
        <v>2124654</v>
      </c>
      <c r="AF32" s="32">
        <v>2124654</v>
      </c>
      <c r="AG32" s="33">
        <v>0</v>
      </c>
      <c r="AH32" s="40">
        <v>1170851</v>
      </c>
      <c r="AI32" s="40">
        <v>1170851</v>
      </c>
      <c r="AJ32" s="33">
        <v>0</v>
      </c>
      <c r="AK32" s="40">
        <v>1075076</v>
      </c>
      <c r="AL32" s="40">
        <v>1075076</v>
      </c>
      <c r="AM32" s="33">
        <v>0</v>
      </c>
    </row>
    <row r="33" spans="1:39" x14ac:dyDescent="0.25">
      <c r="A33" s="31" t="s">
        <v>1937</v>
      </c>
      <c r="B33" s="31" t="s">
        <v>1937</v>
      </c>
      <c r="C33" s="31" t="s">
        <v>1938</v>
      </c>
      <c r="D33" s="40">
        <v>1565849</v>
      </c>
      <c r="E33" s="40">
        <v>1565849</v>
      </c>
      <c r="F33" s="33">
        <v>0</v>
      </c>
      <c r="G33" s="40">
        <v>3889010</v>
      </c>
      <c r="H33" s="40">
        <v>3889010</v>
      </c>
      <c r="I33" s="33">
        <v>0</v>
      </c>
      <c r="J33" s="32">
        <v>390204</v>
      </c>
      <c r="K33" s="32">
        <v>390204</v>
      </c>
      <c r="L33" s="33">
        <v>0</v>
      </c>
      <c r="M33" s="32">
        <v>858435</v>
      </c>
      <c r="N33" s="32">
        <v>858435</v>
      </c>
      <c r="O33" s="33">
        <v>0</v>
      </c>
      <c r="P33" s="32">
        <v>900922</v>
      </c>
      <c r="Q33" s="32">
        <v>900922</v>
      </c>
      <c r="R33" s="33">
        <v>0</v>
      </c>
      <c r="S33" s="40">
        <v>2223255</v>
      </c>
      <c r="T33" s="40">
        <v>2223255</v>
      </c>
      <c r="U33" s="33">
        <v>0</v>
      </c>
      <c r="V33" s="40">
        <v>3939893</v>
      </c>
      <c r="W33" s="40">
        <v>3939893</v>
      </c>
      <c r="X33" s="33">
        <v>0</v>
      </c>
      <c r="Y33" s="32">
        <v>382073</v>
      </c>
      <c r="Z33" s="32">
        <v>382073</v>
      </c>
      <c r="AA33" s="33">
        <v>0</v>
      </c>
      <c r="AB33" s="32">
        <v>794908</v>
      </c>
      <c r="AC33" s="32">
        <v>794908</v>
      </c>
      <c r="AD33" s="33">
        <v>0</v>
      </c>
      <c r="AE33" s="32"/>
      <c r="AF33" s="32"/>
      <c r="AG33" s="33"/>
      <c r="AH33" s="40">
        <v>450581</v>
      </c>
      <c r="AI33" s="40">
        <v>450581</v>
      </c>
      <c r="AJ33" s="33">
        <v>0</v>
      </c>
      <c r="AK33" s="40"/>
      <c r="AL33" s="40"/>
      <c r="AM33" s="33"/>
    </row>
    <row r="34" spans="1:39" x14ac:dyDescent="0.25">
      <c r="A34" s="31" t="s">
        <v>1939</v>
      </c>
      <c r="B34" s="31" t="s">
        <v>1939</v>
      </c>
      <c r="C34" s="31" t="s">
        <v>1940</v>
      </c>
      <c r="D34" s="40">
        <v>1934582</v>
      </c>
      <c r="E34" s="40">
        <v>1934582</v>
      </c>
      <c r="F34" s="33">
        <v>0</v>
      </c>
      <c r="G34" s="40">
        <v>5643472</v>
      </c>
      <c r="H34" s="40">
        <v>5643472</v>
      </c>
      <c r="I34" s="33">
        <v>0</v>
      </c>
      <c r="J34" s="32">
        <v>318620</v>
      </c>
      <c r="K34" s="32">
        <v>318620</v>
      </c>
      <c r="L34" s="33">
        <v>0</v>
      </c>
      <c r="M34" s="32">
        <v>1015703</v>
      </c>
      <c r="N34" s="32">
        <v>1015703</v>
      </c>
      <c r="O34" s="33">
        <v>0</v>
      </c>
      <c r="P34" s="32">
        <v>1099712</v>
      </c>
      <c r="Q34" s="32">
        <v>1099712</v>
      </c>
      <c r="R34" s="33">
        <v>0</v>
      </c>
      <c r="S34" s="40">
        <v>1767752</v>
      </c>
      <c r="T34" s="40">
        <v>1767752</v>
      </c>
      <c r="U34" s="33">
        <v>0</v>
      </c>
      <c r="V34" s="40">
        <v>5019238</v>
      </c>
      <c r="W34" s="40">
        <v>5019238</v>
      </c>
      <c r="X34" s="33">
        <v>0</v>
      </c>
      <c r="Y34" s="32">
        <v>344180</v>
      </c>
      <c r="Z34" s="32">
        <v>344180</v>
      </c>
      <c r="AA34" s="33">
        <v>0</v>
      </c>
      <c r="AB34" s="32">
        <v>1009399</v>
      </c>
      <c r="AC34" s="32">
        <v>1009399</v>
      </c>
      <c r="AD34" s="33">
        <v>0</v>
      </c>
      <c r="AE34" s="32"/>
      <c r="AF34" s="32"/>
      <c r="AG34" s="33"/>
      <c r="AH34" s="40">
        <v>513705</v>
      </c>
      <c r="AI34" s="40">
        <v>513705</v>
      </c>
      <c r="AJ34" s="33">
        <v>0</v>
      </c>
      <c r="AK34" s="40"/>
      <c r="AL34" s="40"/>
      <c r="AM34" s="33"/>
    </row>
    <row r="35" spans="1:39" x14ac:dyDescent="0.25">
      <c r="A35" s="31" t="s">
        <v>1941</v>
      </c>
      <c r="B35" s="31" t="s">
        <v>1941</v>
      </c>
      <c r="C35" s="31" t="s">
        <v>1942</v>
      </c>
      <c r="D35" s="40">
        <v>1261073</v>
      </c>
      <c r="E35" s="40">
        <v>1261073</v>
      </c>
      <c r="F35" s="33">
        <v>0</v>
      </c>
      <c r="G35" s="40">
        <v>3332151</v>
      </c>
      <c r="H35" s="40">
        <v>3332151</v>
      </c>
      <c r="I35" s="33">
        <v>0</v>
      </c>
      <c r="J35" s="32">
        <v>150021</v>
      </c>
      <c r="K35" s="32">
        <v>150021</v>
      </c>
      <c r="L35" s="33">
        <v>0</v>
      </c>
      <c r="M35" s="32">
        <v>1001139</v>
      </c>
      <c r="N35" s="32">
        <v>1001139</v>
      </c>
      <c r="O35" s="33">
        <v>0</v>
      </c>
      <c r="P35" s="32">
        <v>1102968</v>
      </c>
      <c r="Q35" s="32">
        <v>1102968</v>
      </c>
      <c r="R35" s="33">
        <v>0</v>
      </c>
      <c r="S35" s="40">
        <v>1195152</v>
      </c>
      <c r="T35" s="40">
        <v>1195152</v>
      </c>
      <c r="U35" s="33">
        <v>0</v>
      </c>
      <c r="V35" s="40">
        <v>3054892</v>
      </c>
      <c r="W35" s="40">
        <v>3054892</v>
      </c>
      <c r="X35" s="33">
        <v>0</v>
      </c>
      <c r="Y35" s="32">
        <v>129504</v>
      </c>
      <c r="Z35" s="32">
        <v>129504</v>
      </c>
      <c r="AA35" s="33">
        <v>0</v>
      </c>
      <c r="AB35" s="32">
        <v>874849</v>
      </c>
      <c r="AC35" s="32">
        <v>874849</v>
      </c>
      <c r="AD35" s="33">
        <v>0</v>
      </c>
      <c r="AE35" s="32"/>
      <c r="AF35" s="32"/>
      <c r="AG35" s="33"/>
      <c r="AH35" s="40">
        <v>341663</v>
      </c>
      <c r="AI35" s="40">
        <v>341663</v>
      </c>
      <c r="AJ35" s="33">
        <v>0</v>
      </c>
      <c r="AK35" s="40"/>
      <c r="AL35" s="40"/>
      <c r="AM35" s="33"/>
    </row>
    <row r="36" spans="1:39" x14ac:dyDescent="0.25">
      <c r="A36" s="31" t="s">
        <v>1943</v>
      </c>
      <c r="B36" s="31" t="s">
        <v>1943</v>
      </c>
      <c r="C36" s="31" t="s">
        <v>1944</v>
      </c>
      <c r="D36" s="40">
        <v>2643604</v>
      </c>
      <c r="E36" s="40">
        <v>2643604</v>
      </c>
      <c r="F36" s="33">
        <v>0</v>
      </c>
      <c r="G36" s="40">
        <v>5143422</v>
      </c>
      <c r="H36" s="40">
        <v>5143422</v>
      </c>
      <c r="I36" s="33">
        <v>0</v>
      </c>
      <c r="J36" s="32">
        <v>426294</v>
      </c>
      <c r="K36" s="32">
        <v>426294</v>
      </c>
      <c r="L36" s="33">
        <v>0</v>
      </c>
      <c r="M36" s="32">
        <v>861474</v>
      </c>
      <c r="N36" s="32">
        <v>861474</v>
      </c>
      <c r="O36" s="33">
        <v>0</v>
      </c>
      <c r="P36" s="32">
        <v>941313</v>
      </c>
      <c r="Q36" s="32">
        <v>941313</v>
      </c>
      <c r="R36" s="33">
        <v>0</v>
      </c>
      <c r="S36" s="40">
        <v>3085288</v>
      </c>
      <c r="T36" s="40">
        <v>3085288</v>
      </c>
      <c r="U36" s="33">
        <v>0</v>
      </c>
      <c r="V36" s="40">
        <v>5379146</v>
      </c>
      <c r="W36" s="40">
        <v>5379146</v>
      </c>
      <c r="X36" s="33">
        <v>0</v>
      </c>
      <c r="Y36" s="32">
        <v>425539</v>
      </c>
      <c r="Z36" s="32">
        <v>425539</v>
      </c>
      <c r="AA36" s="33">
        <v>0</v>
      </c>
      <c r="AB36" s="32">
        <v>829816</v>
      </c>
      <c r="AC36" s="32">
        <v>829816</v>
      </c>
      <c r="AD36" s="33">
        <v>0</v>
      </c>
      <c r="AE36" s="32"/>
      <c r="AF36" s="32"/>
      <c r="AG36" s="33"/>
      <c r="AH36" s="40">
        <v>483233</v>
      </c>
      <c r="AI36" s="40">
        <v>483233</v>
      </c>
      <c r="AJ36" s="33">
        <v>0</v>
      </c>
      <c r="AK36" s="40"/>
      <c r="AL36" s="40"/>
      <c r="AM36" s="33"/>
    </row>
    <row r="37" spans="1:39" x14ac:dyDescent="0.25">
      <c r="A37" s="31" t="s">
        <v>1945</v>
      </c>
      <c r="B37" s="31" t="s">
        <v>1945</v>
      </c>
      <c r="C37" s="31" t="s">
        <v>1946</v>
      </c>
      <c r="D37" s="40">
        <v>5438130</v>
      </c>
      <c r="E37" s="40">
        <v>5438130</v>
      </c>
      <c r="F37" s="33">
        <v>0</v>
      </c>
      <c r="G37" s="40">
        <v>7250451</v>
      </c>
      <c r="H37" s="40">
        <v>7250451</v>
      </c>
      <c r="I37" s="33">
        <v>0</v>
      </c>
      <c r="J37" s="32">
        <v>1548127</v>
      </c>
      <c r="K37" s="32">
        <v>1548127</v>
      </c>
      <c r="L37" s="33">
        <v>0</v>
      </c>
      <c r="M37" s="32">
        <v>1085965</v>
      </c>
      <c r="N37" s="32">
        <v>1085965</v>
      </c>
      <c r="O37" s="33">
        <v>0</v>
      </c>
      <c r="P37" s="32">
        <v>1170424</v>
      </c>
      <c r="Q37" s="32">
        <v>1170424</v>
      </c>
      <c r="R37" s="33">
        <v>0</v>
      </c>
      <c r="S37" s="40">
        <v>4647941</v>
      </c>
      <c r="T37" s="40">
        <v>4647941</v>
      </c>
      <c r="U37" s="33">
        <v>0</v>
      </c>
      <c r="V37" s="40">
        <v>7574559</v>
      </c>
      <c r="W37" s="40">
        <v>7574559</v>
      </c>
      <c r="X37" s="33">
        <v>0</v>
      </c>
      <c r="Y37" s="32">
        <v>1588829</v>
      </c>
      <c r="Z37" s="32">
        <v>1588829</v>
      </c>
      <c r="AA37" s="33">
        <v>0</v>
      </c>
      <c r="AB37" s="32">
        <v>1549556</v>
      </c>
      <c r="AC37" s="32">
        <v>1549556</v>
      </c>
      <c r="AD37" s="33">
        <v>0</v>
      </c>
      <c r="AE37" s="32"/>
      <c r="AF37" s="32"/>
      <c r="AG37" s="33"/>
      <c r="AH37" s="40">
        <v>544297</v>
      </c>
      <c r="AI37" s="40">
        <v>544297</v>
      </c>
      <c r="AJ37" s="33">
        <v>0</v>
      </c>
      <c r="AK37" s="40"/>
      <c r="AL37" s="40"/>
      <c r="AM37" s="33"/>
    </row>
    <row r="38" spans="1:39" x14ac:dyDescent="0.25">
      <c r="A38" s="31" t="s">
        <v>1947</v>
      </c>
      <c r="B38" s="31" t="s">
        <v>1947</v>
      </c>
      <c r="C38" s="31" t="s">
        <v>1948</v>
      </c>
      <c r="D38" s="40">
        <v>763451</v>
      </c>
      <c r="E38" s="40">
        <v>763451</v>
      </c>
      <c r="F38" s="33">
        <v>0</v>
      </c>
      <c r="G38" s="40">
        <v>934035</v>
      </c>
      <c r="H38" s="40">
        <v>934035</v>
      </c>
      <c r="I38" s="33">
        <v>0</v>
      </c>
      <c r="J38" s="32">
        <v>53404</v>
      </c>
      <c r="K38" s="32">
        <v>53404</v>
      </c>
      <c r="L38" s="33">
        <v>0</v>
      </c>
      <c r="M38" s="32">
        <v>125443</v>
      </c>
      <c r="N38" s="32">
        <v>125443</v>
      </c>
      <c r="O38" s="33">
        <v>0</v>
      </c>
      <c r="P38" s="32">
        <v>137760</v>
      </c>
      <c r="Q38" s="32">
        <v>137760</v>
      </c>
      <c r="R38" s="33">
        <v>0</v>
      </c>
      <c r="S38" s="40">
        <v>390949</v>
      </c>
      <c r="T38" s="40">
        <v>390949</v>
      </c>
      <c r="U38" s="33">
        <v>0</v>
      </c>
      <c r="V38" s="40">
        <v>823529</v>
      </c>
      <c r="W38" s="40">
        <v>823529</v>
      </c>
      <c r="X38" s="33">
        <v>0</v>
      </c>
      <c r="Y38" s="32">
        <v>52822</v>
      </c>
      <c r="Z38" s="32">
        <v>52822</v>
      </c>
      <c r="AA38" s="33">
        <v>0</v>
      </c>
      <c r="AB38" s="32">
        <v>154817</v>
      </c>
      <c r="AC38" s="32">
        <v>154817</v>
      </c>
      <c r="AD38" s="33">
        <v>0</v>
      </c>
      <c r="AE38" s="32"/>
      <c r="AF38" s="32"/>
      <c r="AG38" s="33"/>
      <c r="AH38" s="40">
        <v>170584</v>
      </c>
      <c r="AI38" s="40">
        <v>170584</v>
      </c>
      <c r="AJ38" s="33">
        <v>0</v>
      </c>
      <c r="AK38" s="40"/>
      <c r="AL38" s="40"/>
      <c r="AM38" s="33"/>
    </row>
    <row r="39" spans="1:39" x14ac:dyDescent="0.25">
      <c r="A39" s="31" t="s">
        <v>1949</v>
      </c>
      <c r="B39" s="31" t="s">
        <v>1949</v>
      </c>
      <c r="C39" s="31" t="s">
        <v>1950</v>
      </c>
      <c r="D39" s="40">
        <v>11936091</v>
      </c>
      <c r="E39" s="40">
        <v>11936091</v>
      </c>
      <c r="F39" s="33">
        <v>0</v>
      </c>
      <c r="G39" s="40">
        <v>16005247</v>
      </c>
      <c r="H39" s="40">
        <v>16005247</v>
      </c>
      <c r="I39" s="33">
        <v>0</v>
      </c>
      <c r="J39" s="32">
        <v>2573548</v>
      </c>
      <c r="K39" s="32">
        <v>2573548</v>
      </c>
      <c r="L39" s="33">
        <v>0</v>
      </c>
      <c r="M39" s="32">
        <v>1972559</v>
      </c>
      <c r="N39" s="32">
        <v>1972559</v>
      </c>
      <c r="O39" s="33">
        <v>0</v>
      </c>
      <c r="P39" s="32">
        <v>2049710</v>
      </c>
      <c r="Q39" s="32">
        <v>2049710</v>
      </c>
      <c r="R39" s="33">
        <v>0</v>
      </c>
      <c r="S39" s="40">
        <v>12518170</v>
      </c>
      <c r="T39" s="40">
        <v>12518170</v>
      </c>
      <c r="U39" s="33">
        <v>0</v>
      </c>
      <c r="V39" s="40">
        <v>16428520</v>
      </c>
      <c r="W39" s="40">
        <v>16428520</v>
      </c>
      <c r="X39" s="33">
        <v>0</v>
      </c>
      <c r="Y39" s="32">
        <v>2826078</v>
      </c>
      <c r="Z39" s="32">
        <v>2826078</v>
      </c>
      <c r="AA39" s="33">
        <v>0</v>
      </c>
      <c r="AB39" s="32">
        <v>1954322</v>
      </c>
      <c r="AC39" s="32">
        <v>1954322</v>
      </c>
      <c r="AD39" s="33">
        <v>0</v>
      </c>
      <c r="AE39" s="32"/>
      <c r="AF39" s="32"/>
      <c r="AG39" s="33"/>
      <c r="AH39" s="40">
        <v>671023</v>
      </c>
      <c r="AI39" s="40">
        <v>671023</v>
      </c>
      <c r="AJ39" s="33">
        <v>0</v>
      </c>
      <c r="AK39" s="40"/>
      <c r="AL39" s="40"/>
      <c r="AM39" s="33"/>
    </row>
    <row r="40" spans="1:39" x14ac:dyDescent="0.25">
      <c r="A40" s="31" t="s">
        <v>1951</v>
      </c>
      <c r="B40" s="31" t="s">
        <v>1951</v>
      </c>
      <c r="C40" s="31" t="s">
        <v>1952</v>
      </c>
      <c r="D40" s="40">
        <v>1521716</v>
      </c>
      <c r="E40" s="40">
        <v>1521716</v>
      </c>
      <c r="F40" s="33">
        <v>0</v>
      </c>
      <c r="G40" s="40">
        <v>1790459</v>
      </c>
      <c r="H40" s="40">
        <v>1790459</v>
      </c>
      <c r="I40" s="33">
        <v>0</v>
      </c>
      <c r="J40" s="32">
        <v>241422</v>
      </c>
      <c r="K40" s="32">
        <v>241422</v>
      </c>
      <c r="L40" s="33">
        <v>0</v>
      </c>
      <c r="M40" s="32">
        <v>357604</v>
      </c>
      <c r="N40" s="32">
        <v>357604</v>
      </c>
      <c r="O40" s="33">
        <v>0</v>
      </c>
      <c r="P40" s="32">
        <v>364481</v>
      </c>
      <c r="Q40" s="32">
        <v>364481</v>
      </c>
      <c r="R40" s="33">
        <v>0</v>
      </c>
      <c r="S40" s="40">
        <v>559126</v>
      </c>
      <c r="T40" s="40">
        <v>559126</v>
      </c>
      <c r="U40" s="33">
        <v>0</v>
      </c>
      <c r="V40" s="40">
        <v>1774146</v>
      </c>
      <c r="W40" s="40">
        <v>1774146</v>
      </c>
      <c r="X40" s="33">
        <v>0</v>
      </c>
      <c r="Y40" s="32">
        <v>258429</v>
      </c>
      <c r="Z40" s="32">
        <v>258429</v>
      </c>
      <c r="AA40" s="33">
        <v>0</v>
      </c>
      <c r="AB40" s="32">
        <v>356265</v>
      </c>
      <c r="AC40" s="32">
        <v>356265</v>
      </c>
      <c r="AD40" s="33">
        <v>0</v>
      </c>
      <c r="AE40" s="32"/>
      <c r="AF40" s="32"/>
      <c r="AG40" s="33"/>
      <c r="AH40" s="40">
        <v>367113</v>
      </c>
      <c r="AI40" s="40">
        <v>367113</v>
      </c>
      <c r="AJ40" s="33">
        <v>0</v>
      </c>
      <c r="AK40" s="40"/>
      <c r="AL40" s="40"/>
      <c r="AM40" s="33"/>
    </row>
    <row r="41" spans="1:39" x14ac:dyDescent="0.25">
      <c r="A41" s="31" t="s">
        <v>1953</v>
      </c>
      <c r="B41" s="31" t="s">
        <v>1953</v>
      </c>
      <c r="C41" s="31" t="s">
        <v>1954</v>
      </c>
      <c r="D41" s="40">
        <v>8795466</v>
      </c>
      <c r="E41" s="40">
        <v>8795466</v>
      </c>
      <c r="F41" s="33">
        <v>0</v>
      </c>
      <c r="G41" s="40">
        <v>12293790</v>
      </c>
      <c r="H41" s="40">
        <v>12293790</v>
      </c>
      <c r="I41" s="33">
        <v>0</v>
      </c>
      <c r="J41" s="32">
        <v>3699294</v>
      </c>
      <c r="K41" s="32">
        <v>3699294</v>
      </c>
      <c r="L41" s="33">
        <v>0</v>
      </c>
      <c r="M41" s="32">
        <v>2478920</v>
      </c>
      <c r="N41" s="32">
        <v>2478920</v>
      </c>
      <c r="O41" s="33">
        <v>0</v>
      </c>
      <c r="P41" s="32">
        <v>2551808</v>
      </c>
      <c r="Q41" s="32">
        <v>2551808</v>
      </c>
      <c r="R41" s="33">
        <v>0</v>
      </c>
      <c r="S41" s="40">
        <v>10646548</v>
      </c>
      <c r="T41" s="40">
        <v>10646548</v>
      </c>
      <c r="U41" s="33">
        <v>0</v>
      </c>
      <c r="V41" s="40">
        <v>12409654</v>
      </c>
      <c r="W41" s="40">
        <v>12409654</v>
      </c>
      <c r="X41" s="33">
        <v>0</v>
      </c>
      <c r="Y41" s="32">
        <v>3736858</v>
      </c>
      <c r="Z41" s="32">
        <v>3736858</v>
      </c>
      <c r="AA41" s="33">
        <v>0</v>
      </c>
      <c r="AB41" s="32">
        <v>2547592</v>
      </c>
      <c r="AC41" s="32">
        <v>2547592</v>
      </c>
      <c r="AD41" s="33">
        <v>0</v>
      </c>
      <c r="AE41" s="32"/>
      <c r="AF41" s="32"/>
      <c r="AG41" s="33"/>
      <c r="AH41" s="40">
        <v>734576</v>
      </c>
      <c r="AI41" s="40">
        <v>734576</v>
      </c>
      <c r="AJ41" s="33">
        <v>0</v>
      </c>
      <c r="AK41" s="40"/>
      <c r="AL41" s="40"/>
      <c r="AM41" s="33"/>
    </row>
    <row r="42" spans="1:39" x14ac:dyDescent="0.25">
      <c r="A42" s="31" t="s">
        <v>1955</v>
      </c>
      <c r="B42" s="31" t="s">
        <v>1955</v>
      </c>
      <c r="C42" s="31" t="s">
        <v>1956</v>
      </c>
      <c r="D42" s="40">
        <v>42221</v>
      </c>
      <c r="E42" s="40">
        <v>42221</v>
      </c>
      <c r="F42" s="33">
        <v>0</v>
      </c>
      <c r="G42" s="40">
        <v>123137</v>
      </c>
      <c r="H42" s="40">
        <v>123137</v>
      </c>
      <c r="I42" s="33">
        <v>0</v>
      </c>
      <c r="J42" s="32">
        <v>10697</v>
      </c>
      <c r="K42" s="32">
        <v>10697</v>
      </c>
      <c r="L42" s="33">
        <v>0</v>
      </c>
      <c r="M42" s="32">
        <v>74931</v>
      </c>
      <c r="N42" s="32">
        <v>74931</v>
      </c>
      <c r="O42" s="33">
        <v>0</v>
      </c>
      <c r="P42" s="32">
        <v>87093</v>
      </c>
      <c r="Q42" s="32">
        <v>87093</v>
      </c>
      <c r="R42" s="33">
        <v>0</v>
      </c>
      <c r="S42" s="40">
        <v>25527</v>
      </c>
      <c r="T42" s="40">
        <v>25527</v>
      </c>
      <c r="U42" s="33">
        <v>0</v>
      </c>
      <c r="V42" s="40">
        <v>116953</v>
      </c>
      <c r="W42" s="40">
        <v>116953</v>
      </c>
      <c r="X42" s="33">
        <v>0</v>
      </c>
      <c r="Y42" s="32">
        <v>4677</v>
      </c>
      <c r="Z42" s="32">
        <v>4677</v>
      </c>
      <c r="AA42" s="33">
        <v>0</v>
      </c>
      <c r="AB42" s="32">
        <v>40819</v>
      </c>
      <c r="AC42" s="32">
        <v>40819</v>
      </c>
      <c r="AD42" s="33">
        <v>0</v>
      </c>
      <c r="AE42" s="32"/>
      <c r="AF42" s="32"/>
      <c r="AG42" s="33"/>
      <c r="AH42" s="40">
        <v>459079</v>
      </c>
      <c r="AI42" s="40">
        <v>459079</v>
      </c>
      <c r="AJ42" s="33">
        <v>0</v>
      </c>
      <c r="AK42" s="40"/>
      <c r="AL42" s="40"/>
      <c r="AM42" s="33"/>
    </row>
    <row r="43" spans="1:39" x14ac:dyDescent="0.25">
      <c r="A43" s="31" t="s">
        <v>1957</v>
      </c>
      <c r="B43" s="31" t="s">
        <v>1957</v>
      </c>
      <c r="C43" s="31" t="s">
        <v>1958</v>
      </c>
      <c r="D43" s="40">
        <v>149483</v>
      </c>
      <c r="E43" s="40">
        <v>149483</v>
      </c>
      <c r="F43" s="33">
        <v>0</v>
      </c>
      <c r="G43" s="40">
        <v>18047</v>
      </c>
      <c r="H43" s="40">
        <v>18047</v>
      </c>
      <c r="I43" s="33">
        <v>0</v>
      </c>
      <c r="J43" s="32">
        <v>38799</v>
      </c>
      <c r="K43" s="32">
        <v>38799</v>
      </c>
      <c r="L43" s="33">
        <v>0</v>
      </c>
      <c r="M43" s="32">
        <v>242595</v>
      </c>
      <c r="N43" s="32">
        <v>242595</v>
      </c>
      <c r="O43" s="33">
        <v>0</v>
      </c>
      <c r="P43" s="32">
        <v>257071</v>
      </c>
      <c r="Q43" s="32">
        <v>257071</v>
      </c>
      <c r="R43" s="33">
        <v>0</v>
      </c>
      <c r="S43" s="40">
        <v>267880</v>
      </c>
      <c r="T43" s="40">
        <v>267880</v>
      </c>
      <c r="U43" s="33">
        <v>0</v>
      </c>
      <c r="V43" s="40">
        <v>210527</v>
      </c>
      <c r="W43" s="40">
        <v>210527</v>
      </c>
      <c r="X43" s="33">
        <v>0</v>
      </c>
      <c r="Y43" s="32">
        <v>39203</v>
      </c>
      <c r="Z43" s="32">
        <v>39203</v>
      </c>
      <c r="AA43" s="33">
        <v>0</v>
      </c>
      <c r="AB43" s="32">
        <v>258548</v>
      </c>
      <c r="AC43" s="32">
        <v>258548</v>
      </c>
      <c r="AD43" s="33">
        <v>0</v>
      </c>
      <c r="AE43" s="32"/>
      <c r="AF43" s="32"/>
      <c r="AG43" s="33"/>
      <c r="AH43" s="40">
        <v>142455</v>
      </c>
      <c r="AI43" s="40">
        <v>142455</v>
      </c>
      <c r="AJ43" s="33">
        <v>0</v>
      </c>
      <c r="AK43" s="40"/>
      <c r="AL43" s="40"/>
      <c r="AM43" s="33"/>
    </row>
    <row r="44" spans="1:39" x14ac:dyDescent="0.25">
      <c r="A44" s="31" t="s">
        <v>1959</v>
      </c>
      <c r="B44" s="31" t="s">
        <v>1959</v>
      </c>
      <c r="C44" s="31" t="s">
        <v>1960</v>
      </c>
      <c r="D44" s="40">
        <v>1026792</v>
      </c>
      <c r="E44" s="40">
        <v>1026792</v>
      </c>
      <c r="F44" s="33">
        <v>0</v>
      </c>
      <c r="G44" s="40">
        <v>2501177</v>
      </c>
      <c r="H44" s="40">
        <v>2501177</v>
      </c>
      <c r="I44" s="33">
        <v>0</v>
      </c>
      <c r="J44" s="32">
        <v>116444</v>
      </c>
      <c r="K44" s="32">
        <v>116444</v>
      </c>
      <c r="L44" s="33">
        <v>0</v>
      </c>
      <c r="M44" s="32">
        <v>362585</v>
      </c>
      <c r="N44" s="32">
        <v>362585</v>
      </c>
      <c r="O44" s="33">
        <v>0</v>
      </c>
      <c r="P44" s="32">
        <v>393766</v>
      </c>
      <c r="Q44" s="32">
        <v>393766</v>
      </c>
      <c r="R44" s="33">
        <v>0</v>
      </c>
      <c r="S44" s="40">
        <v>910060</v>
      </c>
      <c r="T44" s="40">
        <v>910060</v>
      </c>
      <c r="U44" s="33">
        <v>0</v>
      </c>
      <c r="V44" s="40">
        <v>2207818</v>
      </c>
      <c r="W44" s="40">
        <v>2207818</v>
      </c>
      <c r="X44" s="33">
        <v>0</v>
      </c>
      <c r="Y44" s="32">
        <v>101043</v>
      </c>
      <c r="Z44" s="32">
        <v>101043</v>
      </c>
      <c r="AA44" s="33">
        <v>0</v>
      </c>
      <c r="AB44" s="32">
        <v>342222</v>
      </c>
      <c r="AC44" s="32">
        <v>342222</v>
      </c>
      <c r="AD44" s="33">
        <v>0</v>
      </c>
      <c r="AE44" s="32"/>
      <c r="AF44" s="32"/>
      <c r="AG44" s="33"/>
      <c r="AH44" s="40">
        <v>422699</v>
      </c>
      <c r="AI44" s="40">
        <v>422699</v>
      </c>
      <c r="AJ44" s="33">
        <v>0</v>
      </c>
      <c r="AK44" s="40"/>
      <c r="AL44" s="40"/>
      <c r="AM44" s="33"/>
    </row>
    <row r="45" spans="1:39" x14ac:dyDescent="0.25">
      <c r="A45" s="31" t="s">
        <v>1961</v>
      </c>
      <c r="B45" s="31" t="s">
        <v>1961</v>
      </c>
      <c r="C45" s="31" t="s">
        <v>1962</v>
      </c>
      <c r="D45" s="40">
        <v>1590220</v>
      </c>
      <c r="E45" s="40">
        <v>1590220</v>
      </c>
      <c r="F45" s="33">
        <v>0</v>
      </c>
      <c r="G45" s="40">
        <v>3220256</v>
      </c>
      <c r="H45" s="40">
        <v>3220256</v>
      </c>
      <c r="I45" s="33">
        <v>0</v>
      </c>
      <c r="J45" s="32">
        <v>410083</v>
      </c>
      <c r="K45" s="32">
        <v>410083</v>
      </c>
      <c r="L45" s="33">
        <v>0</v>
      </c>
      <c r="M45" s="32">
        <v>500812</v>
      </c>
      <c r="N45" s="32">
        <v>500812</v>
      </c>
      <c r="O45" s="33">
        <v>0</v>
      </c>
      <c r="P45" s="32">
        <v>523155</v>
      </c>
      <c r="Q45" s="32">
        <v>523155</v>
      </c>
      <c r="R45" s="33">
        <v>0</v>
      </c>
      <c r="S45" s="40">
        <v>2593498</v>
      </c>
      <c r="T45" s="40">
        <v>2593498</v>
      </c>
      <c r="U45" s="33">
        <v>0</v>
      </c>
      <c r="V45" s="40">
        <v>4954952</v>
      </c>
      <c r="W45" s="40">
        <v>4954952</v>
      </c>
      <c r="X45" s="33">
        <v>0</v>
      </c>
      <c r="Y45" s="32">
        <v>623362</v>
      </c>
      <c r="Z45" s="32">
        <v>623362</v>
      </c>
      <c r="AA45" s="33">
        <v>0</v>
      </c>
      <c r="AB45" s="32">
        <v>732471</v>
      </c>
      <c r="AC45" s="32">
        <v>732471</v>
      </c>
      <c r="AD45" s="33">
        <v>0</v>
      </c>
      <c r="AE45" s="32"/>
      <c r="AF45" s="32"/>
      <c r="AG45" s="33"/>
      <c r="AH45" s="40">
        <v>431335</v>
      </c>
      <c r="AI45" s="40">
        <v>431335</v>
      </c>
      <c r="AJ45" s="33">
        <v>0</v>
      </c>
      <c r="AK45" s="40"/>
      <c r="AL45" s="40"/>
      <c r="AM45" s="33"/>
    </row>
    <row r="46" spans="1:39" x14ac:dyDescent="0.25">
      <c r="A46" s="31" t="s">
        <v>1963</v>
      </c>
      <c r="B46" s="31" t="s">
        <v>1963</v>
      </c>
      <c r="C46" s="31" t="s">
        <v>1964</v>
      </c>
      <c r="D46" s="40">
        <v>1025095</v>
      </c>
      <c r="E46" s="40">
        <v>1025095</v>
      </c>
      <c r="F46" s="33">
        <v>0</v>
      </c>
      <c r="G46" s="40">
        <v>2763407</v>
      </c>
      <c r="H46" s="40">
        <v>2763407</v>
      </c>
      <c r="I46" s="33">
        <v>0</v>
      </c>
      <c r="J46" s="32">
        <v>204652</v>
      </c>
      <c r="K46" s="32">
        <v>204652</v>
      </c>
      <c r="L46" s="33">
        <v>0</v>
      </c>
      <c r="M46" s="32">
        <v>684481</v>
      </c>
      <c r="N46" s="32">
        <v>684481</v>
      </c>
      <c r="O46" s="33">
        <v>0</v>
      </c>
      <c r="P46" s="32">
        <v>706856</v>
      </c>
      <c r="Q46" s="32">
        <v>706856</v>
      </c>
      <c r="R46" s="33">
        <v>0</v>
      </c>
      <c r="S46" s="40">
        <v>1077074</v>
      </c>
      <c r="T46" s="40">
        <v>1077074</v>
      </c>
      <c r="U46" s="33">
        <v>0</v>
      </c>
      <c r="V46" s="40">
        <v>2523479</v>
      </c>
      <c r="W46" s="40">
        <v>2523479</v>
      </c>
      <c r="X46" s="33">
        <v>0</v>
      </c>
      <c r="Y46" s="32">
        <v>206920</v>
      </c>
      <c r="Z46" s="32">
        <v>206920</v>
      </c>
      <c r="AA46" s="33">
        <v>0</v>
      </c>
      <c r="AB46" s="32">
        <v>656677</v>
      </c>
      <c r="AC46" s="32">
        <v>656677</v>
      </c>
      <c r="AD46" s="33">
        <v>0</v>
      </c>
      <c r="AE46" s="32"/>
      <c r="AF46" s="32"/>
      <c r="AG46" s="33"/>
      <c r="AH46" s="40">
        <v>390673</v>
      </c>
      <c r="AI46" s="40">
        <v>390673</v>
      </c>
      <c r="AJ46" s="33">
        <v>0</v>
      </c>
      <c r="AK46" s="40"/>
      <c r="AL46" s="40"/>
      <c r="AM46" s="33"/>
    </row>
    <row r="47" spans="1:39" x14ac:dyDescent="0.25">
      <c r="A47" s="31" t="s">
        <v>1965</v>
      </c>
      <c r="B47" s="31" t="s">
        <v>1965</v>
      </c>
      <c r="C47" s="31" t="s">
        <v>1966</v>
      </c>
      <c r="D47" s="40">
        <v>3530560</v>
      </c>
      <c r="E47" s="40">
        <v>3530560</v>
      </c>
      <c r="F47" s="33">
        <v>0</v>
      </c>
      <c r="G47" s="40">
        <v>7127199</v>
      </c>
      <c r="H47" s="40">
        <v>7127199</v>
      </c>
      <c r="I47" s="33">
        <v>0</v>
      </c>
      <c r="J47" s="32">
        <v>1285723</v>
      </c>
      <c r="K47" s="32">
        <v>1285723</v>
      </c>
      <c r="L47" s="33">
        <v>0</v>
      </c>
      <c r="M47" s="32">
        <v>1611292</v>
      </c>
      <c r="N47" s="32">
        <v>1611292</v>
      </c>
      <c r="O47" s="33">
        <v>0</v>
      </c>
      <c r="P47" s="32">
        <v>1743675</v>
      </c>
      <c r="Q47" s="32">
        <v>1743675</v>
      </c>
      <c r="R47" s="33">
        <v>0</v>
      </c>
      <c r="S47" s="40">
        <v>3738280</v>
      </c>
      <c r="T47" s="40">
        <v>3738280</v>
      </c>
      <c r="U47" s="33">
        <v>0</v>
      </c>
      <c r="V47" s="40">
        <v>7048788</v>
      </c>
      <c r="W47" s="40">
        <v>7048788</v>
      </c>
      <c r="X47" s="33">
        <v>0</v>
      </c>
      <c r="Y47" s="32">
        <v>1314265</v>
      </c>
      <c r="Z47" s="32">
        <v>1314265</v>
      </c>
      <c r="AA47" s="33">
        <v>0</v>
      </c>
      <c r="AB47" s="32">
        <v>1479750</v>
      </c>
      <c r="AC47" s="32">
        <v>1479750</v>
      </c>
      <c r="AD47" s="33">
        <v>0</v>
      </c>
      <c r="AE47" s="32"/>
      <c r="AF47" s="32"/>
      <c r="AG47" s="33"/>
      <c r="AH47" s="40">
        <v>557428</v>
      </c>
      <c r="AI47" s="40">
        <v>557428</v>
      </c>
      <c r="AJ47" s="33">
        <v>0</v>
      </c>
      <c r="AK47" s="40"/>
      <c r="AL47" s="40"/>
      <c r="AM47" s="33"/>
    </row>
    <row r="48" spans="1:39" x14ac:dyDescent="0.25">
      <c r="A48" s="31" t="s">
        <v>1967</v>
      </c>
      <c r="B48" s="31" t="s">
        <v>1967</v>
      </c>
      <c r="C48" s="31" t="s">
        <v>1968</v>
      </c>
      <c r="D48" s="40">
        <v>892986</v>
      </c>
      <c r="E48" s="40">
        <v>892986</v>
      </c>
      <c r="F48" s="33">
        <v>0</v>
      </c>
      <c r="G48" s="40">
        <v>2336915</v>
      </c>
      <c r="H48" s="40">
        <v>2336915</v>
      </c>
      <c r="I48" s="33">
        <v>0</v>
      </c>
      <c r="J48" s="32">
        <v>455237</v>
      </c>
      <c r="K48" s="32">
        <v>455237</v>
      </c>
      <c r="L48" s="33">
        <v>0</v>
      </c>
      <c r="M48" s="32">
        <v>592071</v>
      </c>
      <c r="N48" s="32">
        <v>592071</v>
      </c>
      <c r="O48" s="33">
        <v>0</v>
      </c>
      <c r="P48" s="32">
        <v>605887</v>
      </c>
      <c r="Q48" s="32">
        <v>605887</v>
      </c>
      <c r="R48" s="33">
        <v>0</v>
      </c>
      <c r="S48" s="40">
        <v>1049392</v>
      </c>
      <c r="T48" s="40">
        <v>1049392</v>
      </c>
      <c r="U48" s="33">
        <v>0</v>
      </c>
      <c r="V48" s="40">
        <v>2660199</v>
      </c>
      <c r="W48" s="40">
        <v>2660199</v>
      </c>
      <c r="X48" s="33">
        <v>0</v>
      </c>
      <c r="Y48" s="32">
        <v>493319</v>
      </c>
      <c r="Z48" s="32">
        <v>493319</v>
      </c>
      <c r="AA48" s="33">
        <v>0</v>
      </c>
      <c r="AB48" s="32">
        <v>579539</v>
      </c>
      <c r="AC48" s="32">
        <v>579539</v>
      </c>
      <c r="AD48" s="33">
        <v>0</v>
      </c>
      <c r="AE48" s="32"/>
      <c r="AF48" s="32"/>
      <c r="AG48" s="33"/>
      <c r="AH48" s="40">
        <v>423561</v>
      </c>
      <c r="AI48" s="40">
        <v>423561</v>
      </c>
      <c r="AJ48" s="33">
        <v>0</v>
      </c>
      <c r="AK48" s="40"/>
      <c r="AL48" s="40"/>
      <c r="AM48" s="33"/>
    </row>
    <row r="49" spans="1:39" x14ac:dyDescent="0.25">
      <c r="A49" s="31" t="s">
        <v>1969</v>
      </c>
      <c r="B49" s="31" t="s">
        <v>1969</v>
      </c>
      <c r="C49" s="31" t="s">
        <v>1970</v>
      </c>
      <c r="D49" s="40">
        <v>1149683</v>
      </c>
      <c r="E49" s="40">
        <v>1149683</v>
      </c>
      <c r="F49" s="33">
        <v>0</v>
      </c>
      <c r="G49" s="40">
        <v>5358517</v>
      </c>
      <c r="H49" s="40">
        <v>5358517</v>
      </c>
      <c r="I49" s="33">
        <v>0</v>
      </c>
      <c r="J49" s="32">
        <v>328019</v>
      </c>
      <c r="K49" s="32">
        <v>328019</v>
      </c>
      <c r="L49" s="33">
        <v>0</v>
      </c>
      <c r="M49" s="32">
        <v>991373</v>
      </c>
      <c r="N49" s="32">
        <v>991373</v>
      </c>
      <c r="O49" s="33">
        <v>0</v>
      </c>
      <c r="P49" s="32">
        <v>1154882</v>
      </c>
      <c r="Q49" s="32">
        <v>1154882</v>
      </c>
      <c r="R49" s="33">
        <v>0</v>
      </c>
      <c r="S49" s="40">
        <v>1287109</v>
      </c>
      <c r="T49" s="40">
        <v>1287109</v>
      </c>
      <c r="U49" s="33">
        <v>0</v>
      </c>
      <c r="V49" s="40">
        <v>4964723</v>
      </c>
      <c r="W49" s="40">
        <v>4964723</v>
      </c>
      <c r="X49" s="33">
        <v>0</v>
      </c>
      <c r="Y49" s="32">
        <v>374457</v>
      </c>
      <c r="Z49" s="32">
        <v>374457</v>
      </c>
      <c r="AA49" s="33">
        <v>0</v>
      </c>
      <c r="AB49" s="32">
        <v>955648</v>
      </c>
      <c r="AC49" s="32">
        <v>955648</v>
      </c>
      <c r="AD49" s="33">
        <v>0</v>
      </c>
      <c r="AE49" s="32"/>
      <c r="AF49" s="32"/>
      <c r="AG49" s="33"/>
      <c r="AH49" s="40">
        <v>713687</v>
      </c>
      <c r="AI49" s="40">
        <v>713687</v>
      </c>
      <c r="AJ49" s="33">
        <v>0</v>
      </c>
      <c r="AK49" s="40"/>
      <c r="AL49" s="40"/>
      <c r="AM49" s="33"/>
    </row>
    <row r="50" spans="1:39" x14ac:dyDescent="0.25">
      <c r="A50" s="31" t="s">
        <v>1971</v>
      </c>
      <c r="B50" s="31" t="s">
        <v>1971</v>
      </c>
      <c r="C50" s="31" t="s">
        <v>1972</v>
      </c>
      <c r="D50" s="40">
        <v>966657</v>
      </c>
      <c r="E50" s="40">
        <v>966657</v>
      </c>
      <c r="F50" s="33">
        <v>0</v>
      </c>
      <c r="G50" s="40">
        <v>1394747</v>
      </c>
      <c r="H50" s="40">
        <v>1394747</v>
      </c>
      <c r="I50" s="33">
        <v>0</v>
      </c>
      <c r="J50" s="32">
        <v>47207</v>
      </c>
      <c r="K50" s="32">
        <v>47207</v>
      </c>
      <c r="L50" s="33">
        <v>0</v>
      </c>
      <c r="M50" s="32">
        <v>411320</v>
      </c>
      <c r="N50" s="32">
        <v>411320</v>
      </c>
      <c r="O50" s="33">
        <v>0</v>
      </c>
      <c r="P50" s="32">
        <v>512529</v>
      </c>
      <c r="Q50" s="32">
        <v>512529</v>
      </c>
      <c r="R50" s="33">
        <v>0</v>
      </c>
      <c r="S50" s="40">
        <v>908175</v>
      </c>
      <c r="T50" s="40">
        <v>908175</v>
      </c>
      <c r="U50" s="33">
        <v>0</v>
      </c>
      <c r="V50" s="40">
        <v>1369075</v>
      </c>
      <c r="W50" s="40">
        <v>1369075</v>
      </c>
      <c r="X50" s="33">
        <v>0</v>
      </c>
      <c r="Y50" s="32">
        <v>44333</v>
      </c>
      <c r="Z50" s="32">
        <v>44333</v>
      </c>
      <c r="AA50" s="33">
        <v>0</v>
      </c>
      <c r="AB50" s="32">
        <v>393335</v>
      </c>
      <c r="AC50" s="32">
        <v>393335</v>
      </c>
      <c r="AD50" s="33">
        <v>0</v>
      </c>
      <c r="AE50" s="32"/>
      <c r="AF50" s="32"/>
      <c r="AG50" s="33"/>
      <c r="AH50" s="40">
        <v>116134</v>
      </c>
      <c r="AI50" s="40">
        <v>116134</v>
      </c>
      <c r="AJ50" s="33">
        <v>0</v>
      </c>
      <c r="AK50" s="40"/>
      <c r="AL50" s="40"/>
      <c r="AM50" s="33"/>
    </row>
    <row r="51" spans="1:39" x14ac:dyDescent="0.25">
      <c r="A51" s="31" t="s">
        <v>1973</v>
      </c>
      <c r="B51" s="31" t="s">
        <v>1973</v>
      </c>
      <c r="C51" s="31" t="s">
        <v>1974</v>
      </c>
      <c r="D51" s="40">
        <v>442413</v>
      </c>
      <c r="E51" s="40">
        <v>442413</v>
      </c>
      <c r="F51" s="33">
        <v>0</v>
      </c>
      <c r="G51" s="40">
        <v>1822786</v>
      </c>
      <c r="H51" s="40">
        <v>1822786</v>
      </c>
      <c r="I51" s="33">
        <v>0</v>
      </c>
      <c r="J51" s="32">
        <v>309282</v>
      </c>
      <c r="K51" s="32">
        <v>309282</v>
      </c>
      <c r="L51" s="33">
        <v>0</v>
      </c>
      <c r="M51" s="32">
        <v>435420</v>
      </c>
      <c r="N51" s="32">
        <v>435420</v>
      </c>
      <c r="O51" s="33">
        <v>0</v>
      </c>
      <c r="P51" s="32">
        <v>450091</v>
      </c>
      <c r="Q51" s="32">
        <v>450091</v>
      </c>
      <c r="R51" s="33">
        <v>0</v>
      </c>
      <c r="S51" s="40">
        <v>576560</v>
      </c>
      <c r="T51" s="40">
        <v>576560</v>
      </c>
      <c r="U51" s="33">
        <v>0</v>
      </c>
      <c r="V51" s="40">
        <v>1716473</v>
      </c>
      <c r="W51" s="40">
        <v>1716473</v>
      </c>
      <c r="X51" s="33">
        <v>0</v>
      </c>
      <c r="Y51" s="32">
        <v>316936</v>
      </c>
      <c r="Z51" s="32">
        <v>316936</v>
      </c>
      <c r="AA51" s="33">
        <v>0</v>
      </c>
      <c r="AB51" s="32">
        <v>432667</v>
      </c>
      <c r="AC51" s="32">
        <v>432667</v>
      </c>
      <c r="AD51" s="33">
        <v>0</v>
      </c>
      <c r="AE51" s="32"/>
      <c r="AF51" s="32"/>
      <c r="AG51" s="33"/>
      <c r="AH51" s="40">
        <v>346224</v>
      </c>
      <c r="AI51" s="40">
        <v>346224</v>
      </c>
      <c r="AJ51" s="33">
        <v>0</v>
      </c>
      <c r="AK51" s="40"/>
      <c r="AL51" s="40"/>
      <c r="AM51" s="33"/>
    </row>
    <row r="52" spans="1:39" x14ac:dyDescent="0.25">
      <c r="A52" s="31" t="s">
        <v>1975</v>
      </c>
      <c r="B52" s="31" t="s">
        <v>1976</v>
      </c>
      <c r="C52" s="31" t="s">
        <v>1977</v>
      </c>
      <c r="D52" s="40">
        <v>8846143</v>
      </c>
      <c r="E52" s="40">
        <v>8846143</v>
      </c>
      <c r="F52" s="33">
        <v>0</v>
      </c>
      <c r="G52" s="40">
        <v>10847384</v>
      </c>
      <c r="H52" s="40">
        <v>10847384</v>
      </c>
      <c r="I52" s="33">
        <v>0</v>
      </c>
      <c r="J52" s="32">
        <v>6724022</v>
      </c>
      <c r="K52" s="32">
        <v>6724022</v>
      </c>
      <c r="L52" s="33">
        <v>0</v>
      </c>
      <c r="M52" s="32">
        <v>2829161</v>
      </c>
      <c r="N52" s="32">
        <v>2829161</v>
      </c>
      <c r="O52" s="33">
        <v>0</v>
      </c>
      <c r="P52" s="32">
        <v>2902056</v>
      </c>
      <c r="Q52" s="32">
        <v>2902056</v>
      </c>
      <c r="R52" s="33">
        <v>0</v>
      </c>
      <c r="S52" s="40">
        <v>8446502</v>
      </c>
      <c r="T52" s="40">
        <v>8446502</v>
      </c>
      <c r="U52" s="33">
        <v>0</v>
      </c>
      <c r="V52" s="40">
        <v>10328746</v>
      </c>
      <c r="W52" s="40">
        <v>10328746</v>
      </c>
      <c r="X52" s="33">
        <v>0</v>
      </c>
      <c r="Y52" s="32">
        <v>7419764</v>
      </c>
      <c r="Z52" s="32">
        <v>7419764</v>
      </c>
      <c r="AA52" s="33">
        <v>0</v>
      </c>
      <c r="AB52" s="32">
        <v>2624486</v>
      </c>
      <c r="AC52" s="32">
        <v>2624486</v>
      </c>
      <c r="AD52" s="33">
        <v>0</v>
      </c>
      <c r="AE52" s="32"/>
      <c r="AF52" s="32"/>
      <c r="AG52" s="33"/>
      <c r="AH52" s="40">
        <v>1261939</v>
      </c>
      <c r="AI52" s="40">
        <v>1261939</v>
      </c>
      <c r="AJ52" s="33">
        <v>0</v>
      </c>
      <c r="AK52" s="40"/>
      <c r="AL52" s="40"/>
      <c r="AM52" s="33"/>
    </row>
    <row r="53" spans="1:39" x14ac:dyDescent="0.25">
      <c r="A53" s="31" t="s">
        <v>1975</v>
      </c>
      <c r="B53" s="31" t="s">
        <v>1978</v>
      </c>
      <c r="C53" s="31" t="s">
        <v>1979</v>
      </c>
      <c r="D53" s="40">
        <v>4943165</v>
      </c>
      <c r="E53" s="40">
        <v>4943165</v>
      </c>
      <c r="F53" s="33">
        <v>0</v>
      </c>
      <c r="G53" s="40">
        <v>7318338</v>
      </c>
      <c r="H53" s="40">
        <v>7318338</v>
      </c>
      <c r="I53" s="33">
        <v>0</v>
      </c>
      <c r="J53" s="32">
        <v>728220</v>
      </c>
      <c r="K53" s="32">
        <v>728220</v>
      </c>
      <c r="L53" s="33">
        <v>0</v>
      </c>
      <c r="M53" s="32">
        <v>1173529</v>
      </c>
      <c r="N53" s="32">
        <v>1173529</v>
      </c>
      <c r="O53" s="33">
        <v>0</v>
      </c>
      <c r="P53" s="32">
        <v>1299769</v>
      </c>
      <c r="Q53" s="32">
        <v>1299769</v>
      </c>
      <c r="R53" s="33">
        <v>0</v>
      </c>
      <c r="S53" s="40">
        <v>4128527</v>
      </c>
      <c r="T53" s="40">
        <v>4128527</v>
      </c>
      <c r="U53" s="33">
        <v>0</v>
      </c>
      <c r="V53" s="40">
        <v>6564937</v>
      </c>
      <c r="W53" s="40">
        <v>6564937</v>
      </c>
      <c r="X53" s="33">
        <v>0</v>
      </c>
      <c r="Y53" s="32">
        <v>689329</v>
      </c>
      <c r="Z53" s="32">
        <v>689329</v>
      </c>
      <c r="AA53" s="33">
        <v>0</v>
      </c>
      <c r="AB53" s="32">
        <v>1099355</v>
      </c>
      <c r="AC53" s="32">
        <v>1099355</v>
      </c>
      <c r="AD53" s="33">
        <v>0</v>
      </c>
      <c r="AE53" s="32"/>
      <c r="AF53" s="32"/>
      <c r="AG53" s="33"/>
      <c r="AH53" s="40">
        <v>514025</v>
      </c>
      <c r="AI53" s="40">
        <v>514025</v>
      </c>
      <c r="AJ53" s="33">
        <v>0</v>
      </c>
      <c r="AK53" s="40"/>
      <c r="AL53" s="40"/>
      <c r="AM53" s="33"/>
    </row>
    <row r="54" spans="1:39" x14ac:dyDescent="0.25">
      <c r="A54" s="31" t="s">
        <v>1975</v>
      </c>
      <c r="B54" s="31" t="s">
        <v>1980</v>
      </c>
      <c r="C54" s="31" t="s">
        <v>1981</v>
      </c>
      <c r="D54" s="40">
        <v>634790</v>
      </c>
      <c r="E54" s="40">
        <v>634790</v>
      </c>
      <c r="F54" s="33">
        <v>0</v>
      </c>
      <c r="G54" s="40">
        <v>4444632</v>
      </c>
      <c r="H54" s="40">
        <v>4444632</v>
      </c>
      <c r="I54" s="33">
        <v>0</v>
      </c>
      <c r="J54" s="32">
        <v>201532</v>
      </c>
      <c r="K54" s="32">
        <v>201532</v>
      </c>
      <c r="L54" s="33">
        <v>0</v>
      </c>
      <c r="M54" s="32">
        <v>1350808</v>
      </c>
      <c r="N54" s="32">
        <v>1350808</v>
      </c>
      <c r="O54" s="33">
        <v>0</v>
      </c>
      <c r="P54" s="32">
        <v>1610201</v>
      </c>
      <c r="Q54" s="32">
        <v>1610201</v>
      </c>
      <c r="R54" s="33">
        <v>0</v>
      </c>
      <c r="S54" s="40">
        <v>837909</v>
      </c>
      <c r="T54" s="40">
        <v>837909</v>
      </c>
      <c r="U54" s="33">
        <v>0</v>
      </c>
      <c r="V54" s="40">
        <v>4545399</v>
      </c>
      <c r="W54" s="40">
        <v>4545399</v>
      </c>
      <c r="X54" s="33">
        <v>0</v>
      </c>
      <c r="Y54" s="32">
        <v>197891</v>
      </c>
      <c r="Z54" s="32">
        <v>197891</v>
      </c>
      <c r="AA54" s="33">
        <v>0</v>
      </c>
      <c r="AB54" s="32">
        <v>1179458</v>
      </c>
      <c r="AC54" s="32">
        <v>1179458</v>
      </c>
      <c r="AD54" s="33">
        <v>0</v>
      </c>
      <c r="AE54" s="32">
        <v>1413416</v>
      </c>
      <c r="AF54" s="32">
        <v>1413416</v>
      </c>
      <c r="AG54" s="33">
        <v>0</v>
      </c>
      <c r="AH54" s="40">
        <v>1833786</v>
      </c>
      <c r="AI54" s="40">
        <v>1833786</v>
      </c>
      <c r="AJ54" s="33">
        <v>0</v>
      </c>
      <c r="AK54" s="40">
        <v>1716079</v>
      </c>
      <c r="AL54" s="40">
        <v>1716079</v>
      </c>
      <c r="AM54" s="33">
        <v>0</v>
      </c>
    </row>
    <row r="55" spans="1:39" x14ac:dyDescent="0.25">
      <c r="A55" s="31" t="s">
        <v>1982</v>
      </c>
      <c r="B55" s="31" t="s">
        <v>1983</v>
      </c>
      <c r="C55" s="31" t="s">
        <v>1984</v>
      </c>
      <c r="D55" s="40">
        <v>1236133</v>
      </c>
      <c r="E55" s="40">
        <v>1236133</v>
      </c>
      <c r="F55" s="33">
        <v>0</v>
      </c>
      <c r="G55" s="40">
        <v>3348261</v>
      </c>
      <c r="H55" s="40">
        <v>3348261</v>
      </c>
      <c r="I55" s="33">
        <v>0</v>
      </c>
      <c r="J55" s="32">
        <v>269522</v>
      </c>
      <c r="K55" s="32">
        <v>269522</v>
      </c>
      <c r="L55" s="33">
        <v>0</v>
      </c>
      <c r="M55" s="32">
        <v>754568</v>
      </c>
      <c r="N55" s="32">
        <v>754568</v>
      </c>
      <c r="O55" s="33">
        <v>0</v>
      </c>
      <c r="P55" s="32">
        <v>821219</v>
      </c>
      <c r="Q55" s="32">
        <v>821219</v>
      </c>
      <c r="R55" s="33">
        <v>0</v>
      </c>
      <c r="S55" s="40">
        <v>1074253</v>
      </c>
      <c r="T55" s="40">
        <v>1074253</v>
      </c>
      <c r="U55" s="33">
        <v>0</v>
      </c>
      <c r="V55" s="40">
        <v>3222097</v>
      </c>
      <c r="W55" s="40">
        <v>3222097</v>
      </c>
      <c r="X55" s="33">
        <v>0</v>
      </c>
      <c r="Y55" s="32">
        <v>233754</v>
      </c>
      <c r="Z55" s="32">
        <v>233754</v>
      </c>
      <c r="AA55" s="33">
        <v>0</v>
      </c>
      <c r="AB55" s="32">
        <v>677517</v>
      </c>
      <c r="AC55" s="32">
        <v>677517</v>
      </c>
      <c r="AD55" s="33">
        <v>0</v>
      </c>
      <c r="AE55" s="32"/>
      <c r="AF55" s="32"/>
      <c r="AG55" s="33"/>
      <c r="AH55" s="40">
        <v>353886</v>
      </c>
      <c r="AI55" s="40">
        <v>353886</v>
      </c>
      <c r="AJ55" s="33">
        <v>0</v>
      </c>
      <c r="AK55" s="40"/>
      <c r="AL55" s="40"/>
      <c r="AM55" s="33"/>
    </row>
    <row r="56" spans="1:39" x14ac:dyDescent="0.25">
      <c r="A56" s="31" t="s">
        <v>1982</v>
      </c>
      <c r="B56" s="31" t="s">
        <v>1985</v>
      </c>
      <c r="C56" s="31" t="s">
        <v>1986</v>
      </c>
      <c r="D56" s="40">
        <v>554939</v>
      </c>
      <c r="E56" s="40">
        <v>554939</v>
      </c>
      <c r="F56" s="33">
        <v>0</v>
      </c>
      <c r="G56" s="40">
        <v>1647578</v>
      </c>
      <c r="H56" s="40">
        <v>1647578</v>
      </c>
      <c r="I56" s="33">
        <v>0</v>
      </c>
      <c r="J56" s="32">
        <v>30504</v>
      </c>
      <c r="K56" s="32">
        <v>30504</v>
      </c>
      <c r="L56" s="33">
        <v>0</v>
      </c>
      <c r="M56" s="32">
        <v>422304</v>
      </c>
      <c r="N56" s="32">
        <v>422304</v>
      </c>
      <c r="O56" s="33">
        <v>0</v>
      </c>
      <c r="P56" s="32">
        <v>508129</v>
      </c>
      <c r="Q56" s="32">
        <v>508129</v>
      </c>
      <c r="R56" s="33">
        <v>0</v>
      </c>
      <c r="S56" s="40">
        <v>637759</v>
      </c>
      <c r="T56" s="40">
        <v>637759</v>
      </c>
      <c r="U56" s="33">
        <v>0</v>
      </c>
      <c r="V56" s="40">
        <v>1621208</v>
      </c>
      <c r="W56" s="40">
        <v>1621208</v>
      </c>
      <c r="X56" s="33">
        <v>0</v>
      </c>
      <c r="Y56" s="32">
        <v>31757</v>
      </c>
      <c r="Z56" s="32">
        <v>31757</v>
      </c>
      <c r="AA56" s="33">
        <v>0</v>
      </c>
      <c r="AB56" s="32">
        <v>427045</v>
      </c>
      <c r="AC56" s="32">
        <v>427045</v>
      </c>
      <c r="AD56" s="33">
        <v>0</v>
      </c>
      <c r="AE56" s="32">
        <v>499690</v>
      </c>
      <c r="AF56" s="32">
        <v>499690</v>
      </c>
      <c r="AG56" s="33">
        <v>0</v>
      </c>
      <c r="AH56" s="40">
        <v>464417</v>
      </c>
      <c r="AI56" s="40">
        <v>464417</v>
      </c>
      <c r="AJ56" s="33">
        <v>0</v>
      </c>
      <c r="AK56" s="40">
        <v>445231</v>
      </c>
      <c r="AL56" s="40">
        <v>445231</v>
      </c>
      <c r="AM56" s="33">
        <v>0</v>
      </c>
    </row>
    <row r="57" spans="1:39" x14ac:dyDescent="0.25">
      <c r="A57" s="31" t="s">
        <v>1987</v>
      </c>
      <c r="B57" s="31" t="s">
        <v>1988</v>
      </c>
      <c r="C57" s="31" t="s">
        <v>1989</v>
      </c>
      <c r="D57" s="40">
        <v>1412974</v>
      </c>
      <c r="E57" s="40">
        <v>1412974</v>
      </c>
      <c r="F57" s="33">
        <v>0</v>
      </c>
      <c r="G57" s="40">
        <v>3041417</v>
      </c>
      <c r="H57" s="40">
        <v>3041417</v>
      </c>
      <c r="I57" s="33">
        <v>0</v>
      </c>
      <c r="J57" s="32">
        <v>163619</v>
      </c>
      <c r="K57" s="32">
        <v>163619</v>
      </c>
      <c r="L57" s="33">
        <v>0</v>
      </c>
      <c r="M57" s="32">
        <v>997850</v>
      </c>
      <c r="N57" s="32">
        <v>997850</v>
      </c>
      <c r="O57" s="33">
        <v>0</v>
      </c>
      <c r="P57" s="32">
        <v>1150123</v>
      </c>
      <c r="Q57" s="32">
        <v>1150123</v>
      </c>
      <c r="R57" s="33">
        <v>0</v>
      </c>
      <c r="S57" s="40">
        <v>1731094</v>
      </c>
      <c r="T57" s="40">
        <v>1731094</v>
      </c>
      <c r="U57" s="33">
        <v>0</v>
      </c>
      <c r="V57" s="40">
        <v>3005889</v>
      </c>
      <c r="W57" s="40">
        <v>3005889</v>
      </c>
      <c r="X57" s="33">
        <v>0</v>
      </c>
      <c r="Y57" s="32">
        <v>157188</v>
      </c>
      <c r="Z57" s="32">
        <v>157188</v>
      </c>
      <c r="AA57" s="33">
        <v>0</v>
      </c>
      <c r="AB57" s="32">
        <v>971986</v>
      </c>
      <c r="AC57" s="32">
        <v>971986</v>
      </c>
      <c r="AD57" s="33">
        <v>0</v>
      </c>
      <c r="AE57" s="32">
        <v>1143809</v>
      </c>
      <c r="AF57" s="32">
        <v>1143809</v>
      </c>
      <c r="AG57" s="33">
        <v>0</v>
      </c>
      <c r="AH57" s="40">
        <v>609853</v>
      </c>
      <c r="AI57" s="40">
        <v>609853</v>
      </c>
      <c r="AJ57" s="33">
        <v>0</v>
      </c>
      <c r="AK57" s="40">
        <v>588995</v>
      </c>
      <c r="AL57" s="40">
        <v>588995</v>
      </c>
      <c r="AM57" s="33">
        <v>0</v>
      </c>
    </row>
    <row r="58" spans="1:39" x14ac:dyDescent="0.25">
      <c r="A58" s="31" t="s">
        <v>1987</v>
      </c>
      <c r="B58" s="31" t="s">
        <v>1990</v>
      </c>
      <c r="C58" s="31" t="s">
        <v>1991</v>
      </c>
      <c r="D58" s="40">
        <v>1395496</v>
      </c>
      <c r="E58" s="40">
        <v>1395496</v>
      </c>
      <c r="F58" s="33">
        <v>0</v>
      </c>
      <c r="G58" s="40">
        <v>1945659</v>
      </c>
      <c r="H58" s="40">
        <v>1945659</v>
      </c>
      <c r="I58" s="33">
        <v>0</v>
      </c>
      <c r="J58" s="32">
        <v>191311</v>
      </c>
      <c r="K58" s="32">
        <v>191311</v>
      </c>
      <c r="L58" s="33">
        <v>0</v>
      </c>
      <c r="M58" s="32">
        <v>572882</v>
      </c>
      <c r="N58" s="32">
        <v>572882</v>
      </c>
      <c r="O58" s="33">
        <v>0</v>
      </c>
      <c r="P58" s="32">
        <v>604498</v>
      </c>
      <c r="Q58" s="32">
        <v>604498</v>
      </c>
      <c r="R58" s="33">
        <v>0</v>
      </c>
      <c r="S58" s="40">
        <v>615691</v>
      </c>
      <c r="T58" s="40">
        <v>615691</v>
      </c>
      <c r="U58" s="33">
        <v>0</v>
      </c>
      <c r="V58" s="40">
        <v>1969369</v>
      </c>
      <c r="W58" s="40">
        <v>1969369</v>
      </c>
      <c r="X58" s="33">
        <v>0</v>
      </c>
      <c r="Y58" s="32">
        <v>184688</v>
      </c>
      <c r="Z58" s="32">
        <v>184688</v>
      </c>
      <c r="AA58" s="33">
        <v>0</v>
      </c>
      <c r="AB58" s="32">
        <v>555957</v>
      </c>
      <c r="AC58" s="32">
        <v>555957</v>
      </c>
      <c r="AD58" s="33">
        <v>0</v>
      </c>
      <c r="AE58" s="32"/>
      <c r="AF58" s="32"/>
      <c r="AG58" s="33"/>
      <c r="AH58" s="40">
        <v>317299</v>
      </c>
      <c r="AI58" s="40">
        <v>317299</v>
      </c>
      <c r="AJ58" s="33">
        <v>0</v>
      </c>
      <c r="AK58" s="40"/>
      <c r="AL58" s="40"/>
      <c r="AM58" s="33"/>
    </row>
    <row r="59" spans="1:39" x14ac:dyDescent="0.25">
      <c r="A59" s="31" t="s">
        <v>1992</v>
      </c>
      <c r="B59" s="31" t="s">
        <v>1993</v>
      </c>
      <c r="C59" s="31" t="s">
        <v>1994</v>
      </c>
      <c r="D59" s="40">
        <v>301715</v>
      </c>
      <c r="E59" s="40">
        <v>301715</v>
      </c>
      <c r="F59" s="33">
        <v>0</v>
      </c>
      <c r="G59" s="40">
        <v>1388255</v>
      </c>
      <c r="H59" s="40">
        <v>1388255</v>
      </c>
      <c r="I59" s="33">
        <v>0</v>
      </c>
      <c r="J59" s="32">
        <v>76578</v>
      </c>
      <c r="K59" s="32">
        <v>76578</v>
      </c>
      <c r="L59" s="33">
        <v>0</v>
      </c>
      <c r="M59" s="32">
        <v>303672</v>
      </c>
      <c r="N59" s="32">
        <v>303672</v>
      </c>
      <c r="O59" s="33">
        <v>0</v>
      </c>
      <c r="P59" s="32">
        <v>349549</v>
      </c>
      <c r="Q59" s="32">
        <v>349549</v>
      </c>
      <c r="R59" s="33">
        <v>0</v>
      </c>
      <c r="S59" s="40">
        <v>259821</v>
      </c>
      <c r="T59" s="40">
        <v>259821</v>
      </c>
      <c r="U59" s="33">
        <v>0</v>
      </c>
      <c r="V59" s="40">
        <v>1423687</v>
      </c>
      <c r="W59" s="40">
        <v>1423687</v>
      </c>
      <c r="X59" s="33">
        <v>0</v>
      </c>
      <c r="Y59" s="32">
        <v>89226</v>
      </c>
      <c r="Z59" s="32">
        <v>89226</v>
      </c>
      <c r="AA59" s="33">
        <v>0</v>
      </c>
      <c r="AB59" s="32">
        <v>297192</v>
      </c>
      <c r="AC59" s="32">
        <v>297192</v>
      </c>
      <c r="AD59" s="33">
        <v>0</v>
      </c>
      <c r="AE59" s="32"/>
      <c r="AF59" s="32"/>
      <c r="AG59" s="33"/>
      <c r="AH59" s="40">
        <v>280412</v>
      </c>
      <c r="AI59" s="40">
        <v>280412</v>
      </c>
      <c r="AJ59" s="33">
        <v>0</v>
      </c>
      <c r="AK59" s="40"/>
      <c r="AL59" s="40"/>
      <c r="AM59" s="33"/>
    </row>
    <row r="60" spans="1:39" x14ac:dyDescent="0.25">
      <c r="A60" s="31" t="s">
        <v>1992</v>
      </c>
      <c r="B60" s="31" t="s">
        <v>1995</v>
      </c>
      <c r="C60" s="31" t="s">
        <v>1996</v>
      </c>
      <c r="D60" s="40">
        <v>26114</v>
      </c>
      <c r="E60" s="40">
        <v>26114</v>
      </c>
      <c r="F60" s="33">
        <v>0</v>
      </c>
      <c r="G60" s="40">
        <v>568015</v>
      </c>
      <c r="H60" s="40">
        <v>568015</v>
      </c>
      <c r="I60" s="33">
        <v>0</v>
      </c>
      <c r="J60" s="32">
        <v>11033</v>
      </c>
      <c r="K60" s="32">
        <v>11033</v>
      </c>
      <c r="L60" s="33">
        <v>0</v>
      </c>
      <c r="M60" s="32">
        <v>125342</v>
      </c>
      <c r="N60" s="32">
        <v>125342</v>
      </c>
      <c r="O60" s="33">
        <v>0</v>
      </c>
      <c r="P60" s="32">
        <v>147106</v>
      </c>
      <c r="Q60" s="32">
        <v>147106</v>
      </c>
      <c r="R60" s="33">
        <v>0</v>
      </c>
      <c r="S60" s="40">
        <v>91837</v>
      </c>
      <c r="T60" s="40">
        <v>91837</v>
      </c>
      <c r="U60" s="33">
        <v>0</v>
      </c>
      <c r="V60" s="40">
        <v>586540</v>
      </c>
      <c r="W60" s="40">
        <v>586540</v>
      </c>
      <c r="X60" s="33">
        <v>0</v>
      </c>
      <c r="Y60" s="32">
        <v>14178</v>
      </c>
      <c r="Z60" s="32">
        <v>14178</v>
      </c>
      <c r="AA60" s="33">
        <v>0</v>
      </c>
      <c r="AB60" s="32">
        <v>132788</v>
      </c>
      <c r="AC60" s="32">
        <v>132788</v>
      </c>
      <c r="AD60" s="33">
        <v>0</v>
      </c>
      <c r="AE60" s="32">
        <v>147475</v>
      </c>
      <c r="AF60" s="32">
        <v>147475</v>
      </c>
      <c r="AG60" s="33">
        <v>0</v>
      </c>
      <c r="AH60" s="40">
        <v>426124</v>
      </c>
      <c r="AI60" s="40">
        <v>426124</v>
      </c>
      <c r="AJ60" s="33">
        <v>0</v>
      </c>
      <c r="AK60" s="40">
        <v>344273</v>
      </c>
      <c r="AL60" s="40">
        <v>344273</v>
      </c>
      <c r="AM60" s="33">
        <v>0</v>
      </c>
    </row>
    <row r="61" spans="1:39" x14ac:dyDescent="0.25">
      <c r="A61" s="31" t="s">
        <v>1992</v>
      </c>
      <c r="B61" s="31" t="s">
        <v>1997</v>
      </c>
      <c r="C61" s="31" t="s">
        <v>1998</v>
      </c>
      <c r="D61" s="40">
        <v>785841</v>
      </c>
      <c r="E61" s="40">
        <v>785841</v>
      </c>
      <c r="F61" s="33">
        <v>0</v>
      </c>
      <c r="G61" s="40">
        <v>2967503</v>
      </c>
      <c r="H61" s="40">
        <v>2967503</v>
      </c>
      <c r="I61" s="33">
        <v>0</v>
      </c>
      <c r="J61" s="32">
        <v>162430</v>
      </c>
      <c r="K61" s="32">
        <v>162430</v>
      </c>
      <c r="L61" s="33">
        <v>0</v>
      </c>
      <c r="M61" s="32">
        <v>647242</v>
      </c>
      <c r="N61" s="32">
        <v>647242</v>
      </c>
      <c r="O61" s="33">
        <v>0</v>
      </c>
      <c r="P61" s="32">
        <v>753827</v>
      </c>
      <c r="Q61" s="32">
        <v>753827</v>
      </c>
      <c r="R61" s="33">
        <v>0</v>
      </c>
      <c r="S61" s="40">
        <v>1015180</v>
      </c>
      <c r="T61" s="40">
        <v>1015180</v>
      </c>
      <c r="U61" s="33">
        <v>0</v>
      </c>
      <c r="V61" s="40">
        <v>2639356</v>
      </c>
      <c r="W61" s="40">
        <v>2639356</v>
      </c>
      <c r="X61" s="33">
        <v>0</v>
      </c>
      <c r="Y61" s="32">
        <v>148504</v>
      </c>
      <c r="Z61" s="32">
        <v>148504</v>
      </c>
      <c r="AA61" s="33">
        <v>0</v>
      </c>
      <c r="AB61" s="32">
        <v>535698</v>
      </c>
      <c r="AC61" s="32">
        <v>535698</v>
      </c>
      <c r="AD61" s="33">
        <v>0</v>
      </c>
      <c r="AE61" s="32"/>
      <c r="AF61" s="32"/>
      <c r="AG61" s="33"/>
      <c r="AH61" s="40">
        <v>356880</v>
      </c>
      <c r="AI61" s="40">
        <v>356880</v>
      </c>
      <c r="AJ61" s="33">
        <v>0</v>
      </c>
      <c r="AK61" s="40"/>
      <c r="AL61" s="40"/>
      <c r="AM61" s="33"/>
    </row>
    <row r="62" spans="1:39" x14ac:dyDescent="0.25">
      <c r="A62" s="31" t="s">
        <v>1999</v>
      </c>
      <c r="B62" s="31" t="s">
        <v>2000</v>
      </c>
      <c r="C62" s="31" t="s">
        <v>2001</v>
      </c>
      <c r="D62" s="40">
        <v>772325</v>
      </c>
      <c r="E62" s="40">
        <v>772325</v>
      </c>
      <c r="F62" s="33">
        <v>0</v>
      </c>
      <c r="G62" s="40">
        <v>2263310</v>
      </c>
      <c r="H62" s="40">
        <v>2263310</v>
      </c>
      <c r="I62" s="33">
        <v>0</v>
      </c>
      <c r="J62" s="32">
        <v>132691</v>
      </c>
      <c r="K62" s="32">
        <v>132691</v>
      </c>
      <c r="L62" s="33">
        <v>0</v>
      </c>
      <c r="M62" s="32">
        <v>347091</v>
      </c>
      <c r="N62" s="32">
        <v>347091</v>
      </c>
      <c r="O62" s="33">
        <v>0</v>
      </c>
      <c r="P62" s="32">
        <v>440303</v>
      </c>
      <c r="Q62" s="32">
        <v>440303</v>
      </c>
      <c r="R62" s="33">
        <v>0</v>
      </c>
      <c r="S62" s="40">
        <v>1234999</v>
      </c>
      <c r="T62" s="40">
        <v>1234999</v>
      </c>
      <c r="U62" s="33">
        <v>0</v>
      </c>
      <c r="V62" s="40">
        <v>2839217</v>
      </c>
      <c r="W62" s="40">
        <v>2839217</v>
      </c>
      <c r="X62" s="33">
        <v>0</v>
      </c>
      <c r="Y62" s="32">
        <v>150109</v>
      </c>
      <c r="Z62" s="32">
        <v>150109</v>
      </c>
      <c r="AA62" s="33">
        <v>0</v>
      </c>
      <c r="AB62" s="32">
        <v>408319</v>
      </c>
      <c r="AC62" s="32">
        <v>408319</v>
      </c>
      <c r="AD62" s="33">
        <v>0</v>
      </c>
      <c r="AE62" s="32"/>
      <c r="AF62" s="32"/>
      <c r="AG62" s="33"/>
      <c r="AH62" s="40">
        <v>331116</v>
      </c>
      <c r="AI62" s="40">
        <v>331116</v>
      </c>
      <c r="AJ62" s="33">
        <v>0</v>
      </c>
      <c r="AK62" s="40"/>
      <c r="AL62" s="40"/>
      <c r="AM62" s="33"/>
    </row>
    <row r="63" spans="1:39" x14ac:dyDescent="0.25">
      <c r="A63" s="31" t="s">
        <v>1999</v>
      </c>
      <c r="B63" s="31" t="s">
        <v>2002</v>
      </c>
      <c r="C63" s="31" t="s">
        <v>2003</v>
      </c>
      <c r="D63" s="40">
        <v>1299147</v>
      </c>
      <c r="E63" s="40">
        <v>1299147</v>
      </c>
      <c r="F63" s="33">
        <v>0</v>
      </c>
      <c r="G63" s="40">
        <v>3797511</v>
      </c>
      <c r="H63" s="40">
        <v>3797511</v>
      </c>
      <c r="I63" s="33">
        <v>0</v>
      </c>
      <c r="J63" s="32">
        <v>303877</v>
      </c>
      <c r="K63" s="32">
        <v>303877</v>
      </c>
      <c r="L63" s="33">
        <v>0</v>
      </c>
      <c r="M63" s="32">
        <v>646466</v>
      </c>
      <c r="N63" s="32">
        <v>646466</v>
      </c>
      <c r="O63" s="33">
        <v>0</v>
      </c>
      <c r="P63" s="32">
        <v>818933</v>
      </c>
      <c r="Q63" s="32">
        <v>818933</v>
      </c>
      <c r="R63" s="33">
        <v>0</v>
      </c>
      <c r="S63" s="40">
        <v>2113082</v>
      </c>
      <c r="T63" s="40">
        <v>2113082</v>
      </c>
      <c r="U63" s="33">
        <v>0</v>
      </c>
      <c r="V63" s="40">
        <v>5017782</v>
      </c>
      <c r="W63" s="40">
        <v>5017782</v>
      </c>
      <c r="X63" s="33">
        <v>0</v>
      </c>
      <c r="Y63" s="32">
        <v>427545</v>
      </c>
      <c r="Z63" s="32">
        <v>427545</v>
      </c>
      <c r="AA63" s="33">
        <v>0</v>
      </c>
      <c r="AB63" s="32">
        <v>794232</v>
      </c>
      <c r="AC63" s="32">
        <v>794232</v>
      </c>
      <c r="AD63" s="33">
        <v>0</v>
      </c>
      <c r="AE63" s="32"/>
      <c r="AF63" s="32"/>
      <c r="AG63" s="33"/>
      <c r="AH63" s="40">
        <v>436765</v>
      </c>
      <c r="AI63" s="40">
        <v>436765</v>
      </c>
      <c r="AJ63" s="33">
        <v>0</v>
      </c>
      <c r="AK63" s="40"/>
      <c r="AL63" s="40"/>
      <c r="AM63" s="33"/>
    </row>
    <row r="64" spans="1:39" x14ac:dyDescent="0.25">
      <c r="A64" s="31" t="s">
        <v>1999</v>
      </c>
      <c r="B64" s="31" t="s">
        <v>2004</v>
      </c>
      <c r="C64" s="31" t="s">
        <v>2005</v>
      </c>
      <c r="D64" s="40">
        <v>1038339</v>
      </c>
      <c r="E64" s="40">
        <v>1038339</v>
      </c>
      <c r="F64" s="33">
        <v>0</v>
      </c>
      <c r="G64" s="40">
        <v>2537996</v>
      </c>
      <c r="H64" s="40">
        <v>2537996</v>
      </c>
      <c r="I64" s="33">
        <v>0</v>
      </c>
      <c r="J64" s="32">
        <v>91845</v>
      </c>
      <c r="K64" s="32">
        <v>91845</v>
      </c>
      <c r="L64" s="33">
        <v>0</v>
      </c>
      <c r="M64" s="32">
        <v>598374</v>
      </c>
      <c r="N64" s="32">
        <v>598374</v>
      </c>
      <c r="O64" s="33">
        <v>0</v>
      </c>
      <c r="P64" s="32">
        <v>683330</v>
      </c>
      <c r="Q64" s="32">
        <v>683330</v>
      </c>
      <c r="R64" s="33">
        <v>0</v>
      </c>
      <c r="S64" s="40">
        <v>1543640</v>
      </c>
      <c r="T64" s="40">
        <v>1543640</v>
      </c>
      <c r="U64" s="33">
        <v>0</v>
      </c>
      <c r="V64" s="40">
        <v>3255360</v>
      </c>
      <c r="W64" s="40">
        <v>3255360</v>
      </c>
      <c r="X64" s="33">
        <v>0</v>
      </c>
      <c r="Y64" s="32">
        <v>139125</v>
      </c>
      <c r="Z64" s="32">
        <v>139125</v>
      </c>
      <c r="AA64" s="33">
        <v>0</v>
      </c>
      <c r="AB64" s="32">
        <v>795893</v>
      </c>
      <c r="AC64" s="32">
        <v>795893</v>
      </c>
      <c r="AD64" s="33">
        <v>0</v>
      </c>
      <c r="AE64" s="32">
        <v>910059</v>
      </c>
      <c r="AF64" s="32">
        <v>910059</v>
      </c>
      <c r="AG64" s="33">
        <v>0</v>
      </c>
      <c r="AH64" s="40">
        <v>611107</v>
      </c>
      <c r="AI64" s="40">
        <v>611107</v>
      </c>
      <c r="AJ64" s="33">
        <v>0</v>
      </c>
      <c r="AK64" s="40">
        <v>581424</v>
      </c>
      <c r="AL64" s="40">
        <v>581424</v>
      </c>
      <c r="AM64" s="33">
        <v>0</v>
      </c>
    </row>
    <row r="65" spans="1:39" x14ac:dyDescent="0.25">
      <c r="A65" s="31" t="s">
        <v>2006</v>
      </c>
      <c r="B65" s="31" t="s">
        <v>2007</v>
      </c>
      <c r="C65" s="31" t="s">
        <v>2008</v>
      </c>
      <c r="D65" s="40" t="s">
        <v>1050</v>
      </c>
      <c r="E65" s="40">
        <v>92133.619867049056</v>
      </c>
      <c r="F65" s="33" t="s">
        <v>2028</v>
      </c>
      <c r="G65" s="40" t="s">
        <v>1050</v>
      </c>
      <c r="H65" s="40">
        <v>429610.20424414304</v>
      </c>
      <c r="I65" s="33" t="s">
        <v>2028</v>
      </c>
      <c r="J65" s="32" t="s">
        <v>1050</v>
      </c>
      <c r="K65" s="32">
        <v>28833.225603901836</v>
      </c>
      <c r="L65" s="33" t="s">
        <v>2028</v>
      </c>
      <c r="M65" s="32" t="s">
        <v>1050</v>
      </c>
      <c r="N65" s="32">
        <v>151753.11160081785</v>
      </c>
      <c r="O65" s="33" t="s">
        <v>2028</v>
      </c>
      <c r="P65" s="32" t="s">
        <v>1050</v>
      </c>
      <c r="Q65" s="32">
        <v>157736.96557497492</v>
      </c>
      <c r="R65" s="33" t="s">
        <v>2028</v>
      </c>
      <c r="S65" s="40" t="s">
        <v>1050</v>
      </c>
      <c r="T65" s="40">
        <v>43079.598727023003</v>
      </c>
      <c r="U65" s="33" t="s">
        <v>2028</v>
      </c>
      <c r="V65" s="40" t="s">
        <v>1050</v>
      </c>
      <c r="W65" s="40">
        <v>356034.12410370982</v>
      </c>
      <c r="X65" s="33" t="s">
        <v>2028</v>
      </c>
      <c r="Y65" s="32" t="s">
        <v>1050</v>
      </c>
      <c r="Z65" s="32">
        <v>23343.585434214532</v>
      </c>
      <c r="AA65" s="33" t="s">
        <v>2028</v>
      </c>
      <c r="AB65" s="32" t="s">
        <v>1050</v>
      </c>
      <c r="AC65" s="32">
        <v>114250.15919512784</v>
      </c>
      <c r="AD65" s="33" t="s">
        <v>2028</v>
      </c>
      <c r="AE65" s="32" t="s">
        <v>1050</v>
      </c>
      <c r="AF65" s="32">
        <v>122059.02025258442</v>
      </c>
      <c r="AG65" s="33" t="s">
        <v>2028</v>
      </c>
      <c r="AH65" s="40" t="s">
        <v>1050</v>
      </c>
      <c r="AI65" s="40">
        <v>0</v>
      </c>
      <c r="AJ65" s="33" t="s">
        <v>2028</v>
      </c>
      <c r="AK65" s="40" t="s">
        <v>1050</v>
      </c>
      <c r="AL65" s="40">
        <v>0</v>
      </c>
      <c r="AM65" s="33" t="s">
        <v>2028</v>
      </c>
    </row>
    <row r="66" spans="1:39" x14ac:dyDescent="0.25">
      <c r="A66" s="31" t="s">
        <v>2006</v>
      </c>
      <c r="B66" s="31" t="s">
        <v>2009</v>
      </c>
      <c r="C66" s="31" t="s">
        <v>2010</v>
      </c>
      <c r="D66" s="40">
        <v>236581</v>
      </c>
      <c r="E66" s="40">
        <v>236581</v>
      </c>
      <c r="F66" s="33">
        <v>0</v>
      </c>
      <c r="G66" s="40">
        <v>1449035</v>
      </c>
      <c r="H66" s="40">
        <v>1449035</v>
      </c>
      <c r="I66" s="33">
        <v>0</v>
      </c>
      <c r="J66" s="32">
        <v>127865</v>
      </c>
      <c r="K66" s="32">
        <v>127865</v>
      </c>
      <c r="L66" s="33">
        <v>0</v>
      </c>
      <c r="M66" s="32">
        <v>399711</v>
      </c>
      <c r="N66" s="32">
        <v>399711</v>
      </c>
      <c r="O66" s="33">
        <v>0</v>
      </c>
      <c r="P66" s="32">
        <v>417261</v>
      </c>
      <c r="Q66" s="32">
        <v>417261</v>
      </c>
      <c r="R66" s="33">
        <v>0</v>
      </c>
      <c r="S66" s="40">
        <v>100263</v>
      </c>
      <c r="T66" s="40">
        <v>100263</v>
      </c>
      <c r="U66" s="33">
        <v>0</v>
      </c>
      <c r="V66" s="40">
        <v>1095361</v>
      </c>
      <c r="W66" s="40">
        <v>1095361</v>
      </c>
      <c r="X66" s="33">
        <v>0</v>
      </c>
      <c r="Y66" s="32">
        <v>126937</v>
      </c>
      <c r="Z66" s="32">
        <v>126937</v>
      </c>
      <c r="AA66" s="33">
        <v>0</v>
      </c>
      <c r="AB66" s="32">
        <v>372973</v>
      </c>
      <c r="AC66" s="32">
        <v>372973</v>
      </c>
      <c r="AD66" s="33">
        <v>0</v>
      </c>
      <c r="AE66" s="32"/>
      <c r="AF66" s="32"/>
      <c r="AG66" s="33"/>
      <c r="AH66" s="40">
        <v>373307</v>
      </c>
      <c r="AI66" s="40">
        <v>373307</v>
      </c>
      <c r="AJ66" s="33">
        <v>0</v>
      </c>
      <c r="AK66" s="40"/>
      <c r="AL66" s="40"/>
      <c r="AM66" s="33"/>
    </row>
    <row r="67" spans="1:39" x14ac:dyDescent="0.25">
      <c r="A67" s="31" t="s">
        <v>2006</v>
      </c>
      <c r="B67" s="31" t="s">
        <v>2011</v>
      </c>
      <c r="C67" s="31" t="s">
        <v>2012</v>
      </c>
      <c r="D67" s="40">
        <v>2538180</v>
      </c>
      <c r="E67" s="40">
        <v>2538180</v>
      </c>
      <c r="F67" s="33">
        <v>0</v>
      </c>
      <c r="G67" s="40">
        <v>5047650</v>
      </c>
      <c r="H67" s="40">
        <v>5047650</v>
      </c>
      <c r="I67" s="33">
        <v>0</v>
      </c>
      <c r="J67" s="32">
        <v>1214587</v>
      </c>
      <c r="K67" s="32">
        <v>1214587</v>
      </c>
      <c r="L67" s="33">
        <v>0</v>
      </c>
      <c r="M67" s="32">
        <v>1926355</v>
      </c>
      <c r="N67" s="32">
        <v>1926355</v>
      </c>
      <c r="O67" s="33">
        <v>0</v>
      </c>
      <c r="P67" s="32">
        <v>2032434</v>
      </c>
      <c r="Q67" s="32">
        <v>2032434</v>
      </c>
      <c r="R67" s="33">
        <v>0</v>
      </c>
      <c r="S67" s="40">
        <v>2705781</v>
      </c>
      <c r="T67" s="40">
        <v>2705781</v>
      </c>
      <c r="U67" s="33">
        <v>0</v>
      </c>
      <c r="V67" s="40">
        <v>5227873</v>
      </c>
      <c r="W67" s="40">
        <v>5227873</v>
      </c>
      <c r="X67" s="33">
        <v>0</v>
      </c>
      <c r="Y67" s="32">
        <v>1088158</v>
      </c>
      <c r="Z67" s="32">
        <v>1088158</v>
      </c>
      <c r="AA67" s="33">
        <v>0</v>
      </c>
      <c r="AB67" s="32">
        <v>1824103</v>
      </c>
      <c r="AC67" s="32">
        <v>1824103</v>
      </c>
      <c r="AD67" s="33">
        <v>0</v>
      </c>
      <c r="AE67" s="32"/>
      <c r="AF67" s="32"/>
      <c r="AG67" s="33"/>
      <c r="AH67" s="40">
        <v>599314</v>
      </c>
      <c r="AI67" s="40">
        <v>599314</v>
      </c>
      <c r="AJ67" s="33">
        <v>0</v>
      </c>
      <c r="AK67" s="40"/>
      <c r="AL67" s="40"/>
      <c r="AM67" s="33"/>
    </row>
    <row r="68" spans="1:39" x14ac:dyDescent="0.25">
      <c r="A68" s="31" t="s">
        <v>2006</v>
      </c>
      <c r="B68" s="31" t="s">
        <v>2013</v>
      </c>
      <c r="C68" s="31" t="s">
        <v>2014</v>
      </c>
      <c r="D68" s="40">
        <v>390746</v>
      </c>
      <c r="E68" s="40">
        <v>298612.3801329509</v>
      </c>
      <c r="F68" s="33">
        <v>-0.23578902885006911</v>
      </c>
      <c r="G68" s="40">
        <v>1822011</v>
      </c>
      <c r="H68" s="40">
        <v>1392400.7957558569</v>
      </c>
      <c r="I68" s="33">
        <v>-0.23578902885006903</v>
      </c>
      <c r="J68" s="32">
        <v>122284</v>
      </c>
      <c r="K68" s="32">
        <v>93450.774396098161</v>
      </c>
      <c r="L68" s="33">
        <v>-0.23578902885006903</v>
      </c>
      <c r="M68" s="32">
        <v>643597</v>
      </c>
      <c r="N68" s="32">
        <v>491843.88839918212</v>
      </c>
      <c r="O68" s="33">
        <v>-0.23578902885006903</v>
      </c>
      <c r="P68" s="32">
        <v>668975</v>
      </c>
      <c r="Q68" s="32">
        <v>511238.03442502505</v>
      </c>
      <c r="R68" s="33">
        <v>-0.23578902885006905</v>
      </c>
      <c r="S68" s="40">
        <v>182704</v>
      </c>
      <c r="T68" s="40">
        <v>139624.40127297697</v>
      </c>
      <c r="U68" s="33">
        <v>-0.23578902885006911</v>
      </c>
      <c r="V68" s="40">
        <v>1509969</v>
      </c>
      <c r="W68" s="40">
        <v>1153934.8758962902</v>
      </c>
      <c r="X68" s="33">
        <v>-0.235789028850069</v>
      </c>
      <c r="Y68" s="32">
        <v>99002</v>
      </c>
      <c r="Z68" s="32">
        <v>75658.414565785468</v>
      </c>
      <c r="AA68" s="33">
        <v>-0.235789028850069</v>
      </c>
      <c r="AB68" s="32">
        <v>484544</v>
      </c>
      <c r="AC68" s="32">
        <v>370293.84080487216</v>
      </c>
      <c r="AD68" s="33">
        <v>-0.235789028850069</v>
      </c>
      <c r="AE68" s="32">
        <v>517662</v>
      </c>
      <c r="AF68" s="32">
        <v>395602.97974741558</v>
      </c>
      <c r="AG68" s="33">
        <v>-0.235789028850069</v>
      </c>
      <c r="AH68" s="40">
        <v>579365</v>
      </c>
      <c r="AI68" s="40">
        <v>579365</v>
      </c>
      <c r="AJ68" s="33">
        <v>0</v>
      </c>
      <c r="AK68" s="40">
        <v>547272</v>
      </c>
      <c r="AL68" s="40">
        <v>547272</v>
      </c>
      <c r="AM68" s="33">
        <v>0</v>
      </c>
    </row>
    <row r="69" spans="1:39" x14ac:dyDescent="0.25">
      <c r="A69" s="31" t="s">
        <v>2015</v>
      </c>
      <c r="B69" s="31" t="s">
        <v>2016</v>
      </c>
      <c r="C69" s="31" t="s">
        <v>2017</v>
      </c>
      <c r="D69" s="40">
        <v>250736</v>
      </c>
      <c r="E69" s="40">
        <v>250736</v>
      </c>
      <c r="F69" s="33">
        <v>0</v>
      </c>
      <c r="G69" s="40">
        <v>865024</v>
      </c>
      <c r="H69" s="40">
        <v>865024</v>
      </c>
      <c r="I69" s="33">
        <v>0</v>
      </c>
      <c r="J69" s="32">
        <v>20164</v>
      </c>
      <c r="K69" s="32">
        <v>20164</v>
      </c>
      <c r="L69" s="33">
        <v>0</v>
      </c>
      <c r="M69" s="32">
        <v>141242</v>
      </c>
      <c r="N69" s="32">
        <v>141242</v>
      </c>
      <c r="O69" s="33">
        <v>0</v>
      </c>
      <c r="P69" s="32">
        <v>156553</v>
      </c>
      <c r="Q69" s="32">
        <v>156553</v>
      </c>
      <c r="R69" s="33">
        <v>0</v>
      </c>
      <c r="S69" s="40">
        <v>279698</v>
      </c>
      <c r="T69" s="40">
        <v>279698</v>
      </c>
      <c r="U69" s="33">
        <v>0</v>
      </c>
      <c r="V69" s="40">
        <v>876354</v>
      </c>
      <c r="W69" s="40">
        <v>876354</v>
      </c>
      <c r="X69" s="33">
        <v>0</v>
      </c>
      <c r="Y69" s="32">
        <v>18517</v>
      </c>
      <c r="Z69" s="32">
        <v>18517</v>
      </c>
      <c r="AA69" s="33">
        <v>0</v>
      </c>
      <c r="AB69" s="32">
        <v>136436</v>
      </c>
      <c r="AC69" s="32">
        <v>136436</v>
      </c>
      <c r="AD69" s="33">
        <v>0</v>
      </c>
      <c r="AE69" s="32"/>
      <c r="AF69" s="32"/>
      <c r="AG69" s="33"/>
      <c r="AH69" s="40">
        <v>218475</v>
      </c>
      <c r="AI69" s="40">
        <v>218475</v>
      </c>
      <c r="AJ69" s="33">
        <v>0</v>
      </c>
      <c r="AK69" s="40"/>
      <c r="AL69" s="40"/>
      <c r="AM69" s="33"/>
    </row>
    <row r="70" spans="1:39" x14ac:dyDescent="0.25">
      <c r="A70" s="31" t="s">
        <v>2015</v>
      </c>
      <c r="B70" s="31" t="s">
        <v>2018</v>
      </c>
      <c r="C70" s="31" t="s">
        <v>2019</v>
      </c>
      <c r="D70" s="40">
        <v>256160</v>
      </c>
      <c r="E70" s="40">
        <v>256160</v>
      </c>
      <c r="F70" s="33">
        <v>0</v>
      </c>
      <c r="G70" s="40">
        <v>1759515</v>
      </c>
      <c r="H70" s="40">
        <v>1759515</v>
      </c>
      <c r="I70" s="33">
        <v>0</v>
      </c>
      <c r="J70" s="32">
        <v>24624</v>
      </c>
      <c r="K70" s="32">
        <v>24624</v>
      </c>
      <c r="L70" s="33">
        <v>0</v>
      </c>
      <c r="M70" s="32">
        <v>312933</v>
      </c>
      <c r="N70" s="32">
        <v>312933</v>
      </c>
      <c r="O70" s="33">
        <v>0</v>
      </c>
      <c r="P70" s="32">
        <v>375615</v>
      </c>
      <c r="Q70" s="32">
        <v>375615</v>
      </c>
      <c r="R70" s="33">
        <v>0</v>
      </c>
      <c r="S70" s="40">
        <v>120294</v>
      </c>
      <c r="T70" s="40">
        <v>120294</v>
      </c>
      <c r="U70" s="33">
        <v>0</v>
      </c>
      <c r="V70" s="40">
        <v>1761233</v>
      </c>
      <c r="W70" s="40">
        <v>1761233</v>
      </c>
      <c r="X70" s="33">
        <v>0</v>
      </c>
      <c r="Y70" s="32">
        <v>19975</v>
      </c>
      <c r="Z70" s="32">
        <v>19975</v>
      </c>
      <c r="AA70" s="33">
        <v>0</v>
      </c>
      <c r="AB70" s="32">
        <v>284402</v>
      </c>
      <c r="AC70" s="32">
        <v>284402</v>
      </c>
      <c r="AD70" s="33">
        <v>0</v>
      </c>
      <c r="AE70" s="32">
        <v>361030</v>
      </c>
      <c r="AF70" s="32">
        <v>361030</v>
      </c>
      <c r="AG70" s="33">
        <v>0</v>
      </c>
      <c r="AH70" s="40">
        <v>533788</v>
      </c>
      <c r="AI70" s="40">
        <v>533788</v>
      </c>
      <c r="AJ70" s="33">
        <v>0</v>
      </c>
      <c r="AK70" s="40">
        <v>641841</v>
      </c>
      <c r="AL70" s="40">
        <v>641841</v>
      </c>
      <c r="AM70" s="33">
        <v>0</v>
      </c>
    </row>
    <row r="71" spans="1:39" x14ac:dyDescent="0.25">
      <c r="A71" s="31" t="s">
        <v>2020</v>
      </c>
      <c r="B71" s="31" t="s">
        <v>2021</v>
      </c>
      <c r="C71" s="31" t="s">
        <v>2022</v>
      </c>
      <c r="D71" s="40">
        <v>821499</v>
      </c>
      <c r="E71" s="40">
        <v>821499</v>
      </c>
      <c r="F71" s="33">
        <v>0</v>
      </c>
      <c r="G71" s="40">
        <v>2089204</v>
      </c>
      <c r="H71" s="40">
        <v>2089204</v>
      </c>
      <c r="I71" s="33">
        <v>0</v>
      </c>
      <c r="J71" s="32">
        <v>104852</v>
      </c>
      <c r="K71" s="32">
        <v>104852</v>
      </c>
      <c r="L71" s="33">
        <v>0</v>
      </c>
      <c r="M71" s="32">
        <v>404909</v>
      </c>
      <c r="N71" s="32">
        <v>404909</v>
      </c>
      <c r="O71" s="33">
        <v>0</v>
      </c>
      <c r="P71" s="32">
        <v>425780</v>
      </c>
      <c r="Q71" s="32">
        <v>425780</v>
      </c>
      <c r="R71" s="33">
        <v>0</v>
      </c>
      <c r="S71" s="40">
        <v>516092</v>
      </c>
      <c r="T71" s="40">
        <v>516092</v>
      </c>
      <c r="U71" s="33">
        <v>0</v>
      </c>
      <c r="V71" s="40">
        <v>1715362</v>
      </c>
      <c r="W71" s="40">
        <v>1715362</v>
      </c>
      <c r="X71" s="33">
        <v>0</v>
      </c>
      <c r="Y71" s="32">
        <v>84306</v>
      </c>
      <c r="Z71" s="32">
        <v>84306</v>
      </c>
      <c r="AA71" s="33">
        <v>0</v>
      </c>
      <c r="AB71" s="32">
        <v>314384</v>
      </c>
      <c r="AC71" s="32">
        <v>314384</v>
      </c>
      <c r="AD71" s="33">
        <v>0</v>
      </c>
      <c r="AE71" s="32"/>
      <c r="AF71" s="32"/>
      <c r="AG71" s="33"/>
      <c r="AH71" s="40">
        <v>235906</v>
      </c>
      <c r="AI71" s="40">
        <v>235906</v>
      </c>
      <c r="AJ71" s="33">
        <v>0</v>
      </c>
      <c r="AK71" s="40"/>
      <c r="AL71" s="40"/>
      <c r="AM71" s="33"/>
    </row>
    <row r="72" spans="1:39" x14ac:dyDescent="0.25">
      <c r="A72" s="31" t="s">
        <v>2020</v>
      </c>
      <c r="B72" s="31" t="s">
        <v>2023</v>
      </c>
      <c r="C72" s="31" t="s">
        <v>2024</v>
      </c>
      <c r="D72" s="40">
        <v>2521865</v>
      </c>
      <c r="E72" s="40">
        <v>2521865</v>
      </c>
      <c r="F72" s="33">
        <v>0</v>
      </c>
      <c r="G72" s="40">
        <v>6431724</v>
      </c>
      <c r="H72" s="40">
        <v>6431724</v>
      </c>
      <c r="I72" s="33">
        <v>0</v>
      </c>
      <c r="J72" s="32">
        <v>179114</v>
      </c>
      <c r="K72" s="32">
        <v>179114</v>
      </c>
      <c r="L72" s="33">
        <v>0</v>
      </c>
      <c r="M72" s="32">
        <v>1089144</v>
      </c>
      <c r="N72" s="32">
        <v>1089144</v>
      </c>
      <c r="O72" s="33">
        <v>0</v>
      </c>
      <c r="P72" s="32">
        <v>1257246</v>
      </c>
      <c r="Q72" s="32">
        <v>1257246</v>
      </c>
      <c r="R72" s="33">
        <v>0</v>
      </c>
      <c r="S72" s="40">
        <v>3092063</v>
      </c>
      <c r="T72" s="40">
        <v>3092063</v>
      </c>
      <c r="U72" s="33">
        <v>0</v>
      </c>
      <c r="V72" s="40">
        <v>7064816</v>
      </c>
      <c r="W72" s="40">
        <v>7064816</v>
      </c>
      <c r="X72" s="33">
        <v>0</v>
      </c>
      <c r="Y72" s="32">
        <v>228177</v>
      </c>
      <c r="Z72" s="32">
        <v>228177</v>
      </c>
      <c r="AA72" s="33">
        <v>0</v>
      </c>
      <c r="AB72" s="32">
        <v>1451782</v>
      </c>
      <c r="AC72" s="32">
        <v>1451782</v>
      </c>
      <c r="AD72" s="33">
        <v>0</v>
      </c>
      <c r="AE72" s="32">
        <v>1668353</v>
      </c>
      <c r="AF72" s="32">
        <v>1668353</v>
      </c>
      <c r="AG72" s="33">
        <v>0</v>
      </c>
      <c r="AH72" s="40">
        <v>1004008</v>
      </c>
      <c r="AI72" s="40">
        <v>1004008</v>
      </c>
      <c r="AJ72" s="33">
        <v>0</v>
      </c>
      <c r="AK72" s="40">
        <v>935241</v>
      </c>
      <c r="AL72" s="40">
        <v>935241</v>
      </c>
      <c r="AM72" s="33">
        <v>0</v>
      </c>
    </row>
    <row r="73" spans="1:39" x14ac:dyDescent="0.25">
      <c r="A73" s="31"/>
      <c r="B73" s="31" t="s">
        <v>2025</v>
      </c>
      <c r="C73" s="31" t="s">
        <v>2025</v>
      </c>
      <c r="D73" s="40"/>
      <c r="E73" s="40"/>
      <c r="F73" s="33"/>
      <c r="G73" s="40"/>
      <c r="H73" s="40"/>
      <c r="I73" s="33"/>
      <c r="J73" s="32"/>
      <c r="K73" s="32"/>
      <c r="L73" s="33"/>
      <c r="M73" s="32"/>
      <c r="N73" s="32"/>
      <c r="O73" s="33"/>
      <c r="P73" s="32"/>
      <c r="Q73" s="32"/>
      <c r="R73" s="33"/>
      <c r="S73" s="40">
        <v>620897</v>
      </c>
      <c r="T73" s="40">
        <v>620897</v>
      </c>
      <c r="U73" s="33">
        <v>0</v>
      </c>
      <c r="V73" s="40">
        <v>2394965</v>
      </c>
      <c r="W73" s="40">
        <v>2394965</v>
      </c>
      <c r="X73" s="33">
        <v>0</v>
      </c>
      <c r="Y73" s="32">
        <v>180637</v>
      </c>
      <c r="Z73" s="32">
        <v>180637</v>
      </c>
      <c r="AA73" s="33">
        <v>0</v>
      </c>
      <c r="AB73" s="32">
        <v>461001</v>
      </c>
      <c r="AC73" s="32">
        <v>461001</v>
      </c>
      <c r="AD73" s="33">
        <v>0</v>
      </c>
      <c r="AE73" s="32"/>
      <c r="AF73" s="32"/>
      <c r="AG73" s="33"/>
      <c r="AH73" s="40">
        <v>348994</v>
      </c>
      <c r="AI73" s="40">
        <v>348994</v>
      </c>
      <c r="AJ73" s="33">
        <v>0</v>
      </c>
      <c r="AK73" s="40"/>
      <c r="AL73" s="40"/>
      <c r="AM73" s="33"/>
    </row>
    <row r="74" spans="1:39" x14ac:dyDescent="0.25">
      <c r="A74" s="31"/>
      <c r="B74" s="31" t="s">
        <v>2026</v>
      </c>
      <c r="C74" s="31" t="s">
        <v>2026</v>
      </c>
      <c r="D74" s="40"/>
      <c r="E74" s="40"/>
      <c r="F74" s="33"/>
      <c r="G74" s="40"/>
      <c r="H74" s="40"/>
      <c r="I74" s="33"/>
      <c r="J74" s="32"/>
      <c r="K74" s="32"/>
      <c r="L74" s="33"/>
      <c r="M74" s="32"/>
      <c r="N74" s="32"/>
      <c r="O74" s="33"/>
      <c r="P74" s="32"/>
      <c r="Q74" s="32"/>
      <c r="R74" s="33"/>
      <c r="S74" s="40">
        <v>666212</v>
      </c>
      <c r="T74" s="40">
        <v>666212</v>
      </c>
      <c r="U74" s="33">
        <v>0</v>
      </c>
      <c r="V74" s="40">
        <v>2569758</v>
      </c>
      <c r="W74" s="40">
        <v>2569758</v>
      </c>
      <c r="X74" s="33">
        <v>0</v>
      </c>
      <c r="Y74" s="32">
        <v>193820</v>
      </c>
      <c r="Z74" s="32">
        <v>193820</v>
      </c>
      <c r="AA74" s="33">
        <v>0</v>
      </c>
      <c r="AB74" s="32">
        <v>494647</v>
      </c>
      <c r="AC74" s="32">
        <v>494647</v>
      </c>
      <c r="AD74" s="33">
        <v>0</v>
      </c>
      <c r="AE74" s="32"/>
      <c r="AF74" s="32"/>
      <c r="AG74" s="33"/>
      <c r="AH74" s="40">
        <v>364693</v>
      </c>
      <c r="AI74" s="40">
        <v>364693</v>
      </c>
      <c r="AJ74" s="33">
        <v>0</v>
      </c>
      <c r="AK74" s="40"/>
      <c r="AL74" s="40"/>
      <c r="AM74" s="33"/>
    </row>
    <row r="75" spans="1:39" x14ac:dyDescent="0.25">
      <c r="D75" s="41"/>
      <c r="E75" s="41"/>
      <c r="G75" s="41"/>
      <c r="H75" s="41"/>
      <c r="S75" s="41"/>
      <c r="T75" s="41"/>
      <c r="V75" s="41"/>
      <c r="W75" s="41"/>
      <c r="AH75" s="41"/>
      <c r="AI75" s="41"/>
      <c r="AK75" s="41"/>
      <c r="AL75" s="41"/>
    </row>
    <row r="76" spans="1:39" ht="15.75" thickBot="1" x14ac:dyDescent="0.3">
      <c r="A76" s="42"/>
      <c r="B76" s="42"/>
      <c r="C76" s="42" t="s">
        <v>2047</v>
      </c>
      <c r="D76" s="45">
        <f>SUM(D4:D72)</f>
        <v>106032630</v>
      </c>
      <c r="E76" s="45">
        <f>SUM(E4:E72)</f>
        <v>106032630</v>
      </c>
      <c r="F76" s="44">
        <f>IFERROR((E76-D76)/D76,"")</f>
        <v>0</v>
      </c>
      <c r="G76" s="45">
        <f>SUM(G4:G72)</f>
        <v>219455107</v>
      </c>
      <c r="H76" s="45">
        <f>SUM(H4:H72)</f>
        <v>219455107</v>
      </c>
      <c r="I76" s="44">
        <f>IFERROR((H76-G76)/G76,"")</f>
        <v>0</v>
      </c>
      <c r="J76" s="43">
        <f>SUM(J4:J72)</f>
        <v>27380570</v>
      </c>
      <c r="K76" s="43">
        <f>SUM(K4:K72)</f>
        <v>27380570</v>
      </c>
      <c r="L76" s="44">
        <f>IFERROR((K76-J76)/J76,"")</f>
        <v>0</v>
      </c>
      <c r="M76" s="43">
        <f>SUM(M4:M72)</f>
        <v>56412264</v>
      </c>
      <c r="N76" s="43">
        <f>SUM(N4:N72)</f>
        <v>56412264</v>
      </c>
      <c r="O76" s="44">
        <f>IFERROR((N76-M76)/M76,"")</f>
        <v>0</v>
      </c>
      <c r="P76" s="43">
        <f>SUM(P4:P72)</f>
        <v>63222914</v>
      </c>
      <c r="Q76" s="43">
        <f>SUM(Q4:Q72)</f>
        <v>63222914</v>
      </c>
      <c r="R76" s="44">
        <f>IFERROR((Q76-P76)/P76,"")</f>
        <v>0</v>
      </c>
      <c r="S76" s="45">
        <f>SUM(S4:S72)</f>
        <v>110156000</v>
      </c>
      <c r="T76" s="45">
        <f>SUM(T4:T72)</f>
        <v>110156000</v>
      </c>
      <c r="U76" s="44">
        <f>IFERROR((T76-S76)/S76,"")</f>
        <v>0</v>
      </c>
      <c r="V76" s="45">
        <f>SUM(V4:V72)</f>
        <v>220320527</v>
      </c>
      <c r="W76" s="45">
        <f>SUM(W4:W72)</f>
        <v>220320527</v>
      </c>
      <c r="X76" s="44">
        <f>IFERROR((W76-V76)/V76,"")</f>
        <v>0</v>
      </c>
      <c r="Y76" s="43">
        <f>SUM(Y4:Y72)</f>
        <v>28557799</v>
      </c>
      <c r="Z76" s="43">
        <f>SUM(Z4:Z72)</f>
        <v>28557799</v>
      </c>
      <c r="AA76" s="44">
        <f>IFERROR((Z76-Y76)/Y76,"")</f>
        <v>0</v>
      </c>
      <c r="AB76" s="43">
        <f>SUM(AB4:AB72)</f>
        <v>56320804</v>
      </c>
      <c r="AC76" s="43">
        <f>SUM(AC4:AC72)</f>
        <v>56320804</v>
      </c>
      <c r="AD76" s="44">
        <f>IFERROR((AC76-AB76)/AB76,"")</f>
        <v>0</v>
      </c>
      <c r="AE76" s="43">
        <f>SUM(AE4:AE72)</f>
        <v>36056467</v>
      </c>
      <c r="AF76" s="43">
        <f>SUM(AF4:AF72)</f>
        <v>36056467</v>
      </c>
      <c r="AG76" s="49">
        <f>IFERROR((AF76-AE76)/AE76,"")</f>
        <v>0</v>
      </c>
      <c r="AH76" s="45">
        <f>SUM(AH4:AH72)</f>
        <v>34991067</v>
      </c>
      <c r="AI76" s="45">
        <f>SUM(AI4:AI72)</f>
        <v>34991067</v>
      </c>
      <c r="AJ76" s="44">
        <f>IFERROR((AI76-AH76)/AH76,"")</f>
        <v>0</v>
      </c>
      <c r="AK76" s="45">
        <f>SUM(AK4:AK72)</f>
        <v>20104352</v>
      </c>
      <c r="AL76" s="45">
        <f>SUM(AL4:AL72)</f>
        <v>20104352</v>
      </c>
      <c r="AM76" s="44">
        <f>IFERROR((AL76-AK76)/AK76,"")</f>
        <v>0</v>
      </c>
    </row>
    <row r="78" spans="1:39" x14ac:dyDescent="0.25">
      <c r="C78" s="17" t="s">
        <v>1048</v>
      </c>
      <c r="D78" s="18">
        <v>106032630</v>
      </c>
      <c r="E78" s="18">
        <v>106032630</v>
      </c>
      <c r="F78" s="17"/>
      <c r="G78" s="18">
        <v>219455107</v>
      </c>
      <c r="H78" s="18">
        <v>219455107</v>
      </c>
      <c r="I78" s="17"/>
      <c r="J78" s="18">
        <v>27380570</v>
      </c>
      <c r="K78" s="18">
        <v>27380570</v>
      </c>
      <c r="L78" s="17"/>
      <c r="M78" s="18">
        <v>56412264</v>
      </c>
      <c r="N78" s="18">
        <v>56412264</v>
      </c>
      <c r="O78" s="17"/>
      <c r="P78" s="18">
        <v>63222914</v>
      </c>
      <c r="Q78" s="18">
        <v>63222914</v>
      </c>
      <c r="R78" s="17"/>
      <c r="S78" s="18">
        <v>110156000</v>
      </c>
      <c r="T78" s="18">
        <v>110156000</v>
      </c>
      <c r="U78" s="17"/>
      <c r="V78" s="18">
        <v>220320527</v>
      </c>
      <c r="W78" s="18">
        <v>220320527</v>
      </c>
      <c r="X78" s="17"/>
      <c r="Y78" s="18">
        <v>28557799</v>
      </c>
      <c r="Z78" s="18">
        <v>28557799</v>
      </c>
      <c r="AA78" s="17"/>
      <c r="AB78" s="18">
        <v>56320804</v>
      </c>
      <c r="AC78" s="18">
        <v>56320804</v>
      </c>
      <c r="AD78" s="17"/>
      <c r="AE78" s="18">
        <v>36056467</v>
      </c>
      <c r="AF78" s="18">
        <v>36056467</v>
      </c>
      <c r="AG78" s="17"/>
      <c r="AH78" s="18">
        <v>34991067</v>
      </c>
      <c r="AI78" s="18">
        <v>34991067</v>
      </c>
      <c r="AJ78" s="17"/>
      <c r="AK78" s="18">
        <v>20104352</v>
      </c>
      <c r="AL78" s="18">
        <v>20104352</v>
      </c>
      <c r="AM78" s="17"/>
    </row>
    <row r="79" spans="1:39" x14ac:dyDescent="0.25">
      <c r="C79" s="8" t="s">
        <v>1049</v>
      </c>
      <c r="D79" s="9">
        <f>D78-D76</f>
        <v>0</v>
      </c>
      <c r="E79" s="9">
        <f>E78-E76</f>
        <v>0</v>
      </c>
      <c r="F79" s="8"/>
      <c r="G79" s="9">
        <f>G78-G76</f>
        <v>0</v>
      </c>
      <c r="H79" s="9">
        <f>H78-H76</f>
        <v>0</v>
      </c>
      <c r="I79" s="8"/>
      <c r="J79" s="9">
        <f>J78-J76</f>
        <v>0</v>
      </c>
      <c r="K79" s="9">
        <f>K78-K76</f>
        <v>0</v>
      </c>
      <c r="L79" s="8"/>
      <c r="M79" s="9">
        <f>M78-M76</f>
        <v>0</v>
      </c>
      <c r="N79" s="9">
        <f>N78-N76</f>
        <v>0</v>
      </c>
      <c r="O79" s="8"/>
      <c r="P79" s="9">
        <f>P78-P76</f>
        <v>0</v>
      </c>
      <c r="Q79" s="9">
        <f>Q78-Q76</f>
        <v>0</v>
      </c>
      <c r="R79" s="8"/>
      <c r="S79" s="9">
        <f>S78-S76</f>
        <v>0</v>
      </c>
      <c r="T79" s="9">
        <f>T78-T76</f>
        <v>0</v>
      </c>
      <c r="U79" s="8"/>
      <c r="V79" s="9">
        <f>V78-V76</f>
        <v>0</v>
      </c>
      <c r="W79" s="9">
        <f>W78-W76</f>
        <v>0</v>
      </c>
      <c r="X79" s="8"/>
      <c r="Y79" s="9">
        <f>Y78-Y76</f>
        <v>0</v>
      </c>
      <c r="Z79" s="9">
        <f>Z78-Z76</f>
        <v>0</v>
      </c>
      <c r="AA79" s="8"/>
      <c r="AB79" s="9">
        <f>AB78-AB76</f>
        <v>0</v>
      </c>
      <c r="AC79" s="9">
        <f>AC78-AC76</f>
        <v>0</v>
      </c>
      <c r="AD79" s="8"/>
      <c r="AE79" s="9">
        <f>AE78-AE76</f>
        <v>0</v>
      </c>
      <c r="AF79" s="9">
        <f>AF78-AF76</f>
        <v>0</v>
      </c>
      <c r="AG79" s="8"/>
      <c r="AH79" s="9">
        <f>AH78-AH76</f>
        <v>0</v>
      </c>
      <c r="AI79" s="9">
        <f>AI78-AI76</f>
        <v>0</v>
      </c>
      <c r="AJ79" s="8"/>
      <c r="AK79" s="9">
        <f>AK78-AK76</f>
        <v>0</v>
      </c>
      <c r="AL79" s="9">
        <f>AL78-AL76</f>
        <v>0</v>
      </c>
      <c r="AM79" s="8"/>
    </row>
  </sheetData>
  <autoFilter ref="A3:AM74" xr:uid="{7C39B163-B593-42F6-A3AB-3187D7A646EB}"/>
  <mergeCells count="12">
    <mergeCell ref="AK2:AM2"/>
    <mergeCell ref="D2:F2"/>
    <mergeCell ref="G2:I2"/>
    <mergeCell ref="J2:L2"/>
    <mergeCell ref="M2:O2"/>
    <mergeCell ref="P2:R2"/>
    <mergeCell ref="S2:U2"/>
    <mergeCell ref="V2:X2"/>
    <mergeCell ref="Y2:AA2"/>
    <mergeCell ref="AB2:AD2"/>
    <mergeCell ref="AE2:AG2"/>
    <mergeCell ref="AH2:AJ2"/>
  </mergeCells>
  <conditionalFormatting sqref="G79:H79">
    <cfRule type="cellIs" dxfId="13" priority="12" operator="notEqual">
      <formula>0</formula>
    </cfRule>
  </conditionalFormatting>
  <conditionalFormatting sqref="J79:K79">
    <cfRule type="cellIs" dxfId="12" priority="11" operator="notEqual">
      <formula>0</formula>
    </cfRule>
  </conditionalFormatting>
  <conditionalFormatting sqref="M79:N79">
    <cfRule type="cellIs" dxfId="11" priority="10" operator="notEqual">
      <formula>0</formula>
    </cfRule>
  </conditionalFormatting>
  <conditionalFormatting sqref="P79:Q79">
    <cfRule type="cellIs" dxfId="10" priority="9" operator="notEqual">
      <formula>0</formula>
    </cfRule>
  </conditionalFormatting>
  <conditionalFormatting sqref="S79:T79">
    <cfRule type="cellIs" dxfId="9" priority="8" operator="notEqual">
      <formula>0</formula>
    </cfRule>
  </conditionalFormatting>
  <conditionalFormatting sqref="V79:W79">
    <cfRule type="cellIs" dxfId="8" priority="7" operator="notEqual">
      <formula>0</formula>
    </cfRule>
  </conditionalFormatting>
  <conditionalFormatting sqref="Y79:Z79">
    <cfRule type="cellIs" dxfId="7" priority="6" operator="notEqual">
      <formula>0</formula>
    </cfRule>
  </conditionalFormatting>
  <conditionalFormatting sqref="AB79:AC79">
    <cfRule type="cellIs" dxfId="6" priority="5" operator="notEqual">
      <formula>0</formula>
    </cfRule>
  </conditionalFormatting>
  <conditionalFormatting sqref="AE79:AF79">
    <cfRule type="cellIs" dxfId="5" priority="4" operator="notEqual">
      <formula>0</formula>
    </cfRule>
  </conditionalFormatting>
  <conditionalFormatting sqref="AH79:AI79">
    <cfRule type="cellIs" dxfId="4" priority="3" operator="notEqual">
      <formula>0</formula>
    </cfRule>
  </conditionalFormatting>
  <conditionalFormatting sqref="AK79:AL79">
    <cfRule type="cellIs" dxfId="3" priority="2" operator="notEqual">
      <formula>0</formula>
    </cfRule>
  </conditionalFormatting>
  <conditionalFormatting sqref="D79:E79">
    <cfRule type="cellIs" dxfId="2" priority="1" operator="not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BDD4-F246-4820-A591-E518A124EBA5}">
  <dimension ref="A1:O33"/>
  <sheetViews>
    <sheetView workbookViewId="0">
      <selection activeCell="F3" sqref="F3"/>
    </sheetView>
  </sheetViews>
  <sheetFormatPr defaultRowHeight="15" x14ac:dyDescent="0.25"/>
  <cols>
    <col min="1" max="1" width="7.5703125" customWidth="1"/>
    <col min="2" max="2" width="23.42578125" customWidth="1"/>
    <col min="3" max="3" width="14.5703125" customWidth="1"/>
    <col min="4" max="4" width="14.85546875" customWidth="1"/>
    <col min="5" max="5" width="13" customWidth="1"/>
    <col min="6" max="13" width="18.7109375" customWidth="1"/>
  </cols>
  <sheetData>
    <row r="1" spans="1:15" x14ac:dyDescent="0.25">
      <c r="C1">
        <v>11</v>
      </c>
      <c r="D1">
        <v>12</v>
      </c>
      <c r="E1">
        <v>13</v>
      </c>
      <c r="F1">
        <v>3</v>
      </c>
      <c r="G1">
        <v>4</v>
      </c>
      <c r="H1">
        <v>5</v>
      </c>
      <c r="I1">
        <v>6</v>
      </c>
      <c r="J1">
        <v>7</v>
      </c>
      <c r="K1">
        <v>8</v>
      </c>
      <c r="L1">
        <v>9</v>
      </c>
    </row>
    <row r="2" spans="1:15" ht="15.75" customHeight="1" x14ac:dyDescent="0.25">
      <c r="A2" s="10"/>
      <c r="B2" s="10"/>
      <c r="C2" s="52" t="s">
        <v>1042</v>
      </c>
      <c r="D2" s="52"/>
      <c r="E2" s="52"/>
      <c r="F2" s="52" t="s">
        <v>1043</v>
      </c>
      <c r="G2" s="52"/>
      <c r="H2" s="52"/>
      <c r="I2" s="52"/>
      <c r="J2" s="52"/>
      <c r="K2" s="52"/>
      <c r="L2" s="52"/>
      <c r="M2" s="52"/>
    </row>
    <row r="3" spans="1:15" ht="90" x14ac:dyDescent="0.25">
      <c r="A3" s="11" t="s">
        <v>2051</v>
      </c>
      <c r="B3" s="20" t="s">
        <v>2052</v>
      </c>
      <c r="C3" s="15" t="s">
        <v>2077</v>
      </c>
      <c r="D3" s="15" t="s">
        <v>2078</v>
      </c>
      <c r="E3" s="15" t="s">
        <v>2079</v>
      </c>
      <c r="F3" s="15" t="s">
        <v>1205</v>
      </c>
      <c r="G3" s="15" t="s">
        <v>2080</v>
      </c>
      <c r="H3" s="15" t="s">
        <v>2081</v>
      </c>
      <c r="I3" s="15" t="s">
        <v>1197</v>
      </c>
      <c r="J3" s="15" t="s">
        <v>2082</v>
      </c>
      <c r="K3" s="15" t="s">
        <v>2083</v>
      </c>
      <c r="L3" s="15" t="s">
        <v>2084</v>
      </c>
      <c r="M3" s="15" t="s">
        <v>2079</v>
      </c>
      <c r="N3" s="15"/>
      <c r="O3" s="15"/>
    </row>
    <row r="4" spans="1:15" x14ac:dyDescent="0.25">
      <c r="A4">
        <v>1</v>
      </c>
      <c r="B4" t="s">
        <v>2053</v>
      </c>
      <c r="C4" s="38">
        <v>2.9243904426041894E-2</v>
      </c>
      <c r="D4" s="38">
        <v>5.5808941782935953E-2</v>
      </c>
      <c r="E4" s="38">
        <v>4.2220623014445152E-2</v>
      </c>
      <c r="F4" s="32">
        <v>15786</v>
      </c>
      <c r="G4" s="32">
        <v>9918</v>
      </c>
      <c r="H4" s="32">
        <v>25704</v>
      </c>
      <c r="I4" s="32">
        <v>24530.545163923187</v>
      </c>
      <c r="J4" s="32">
        <v>12883.767643303074</v>
      </c>
      <c r="K4" s="32">
        <v>37414.312807226263</v>
      </c>
      <c r="L4" s="32">
        <v>63118.312807226263</v>
      </c>
      <c r="M4" s="39">
        <v>2.8307645842614096E-2</v>
      </c>
    </row>
    <row r="5" spans="1:15" x14ac:dyDescent="0.25">
      <c r="A5">
        <v>2</v>
      </c>
      <c r="B5" t="s">
        <v>2054</v>
      </c>
      <c r="C5" s="38">
        <v>2.9481092725594182E-2</v>
      </c>
      <c r="D5" s="38">
        <v>7.5882923076390357E-2</v>
      </c>
      <c r="E5" s="38">
        <v>5.2147859060588449E-2</v>
      </c>
      <c r="F5" s="32">
        <v>0</v>
      </c>
      <c r="G5" s="32">
        <v>0</v>
      </c>
      <c r="H5" s="32">
        <v>0</v>
      </c>
      <c r="I5" s="32">
        <v>24270.619042827788</v>
      </c>
      <c r="J5" s="32">
        <v>13689.706933119856</v>
      </c>
      <c r="K5" s="32">
        <v>37960.325975947642</v>
      </c>
      <c r="L5" s="32">
        <v>37960.325975947642</v>
      </c>
      <c r="M5" s="39">
        <v>1.7024654430786455E-2</v>
      </c>
    </row>
    <row r="6" spans="1:15" x14ac:dyDescent="0.25">
      <c r="A6">
        <v>3</v>
      </c>
      <c r="B6" t="s">
        <v>2055</v>
      </c>
      <c r="C6" s="38">
        <v>4.5246749483160986E-2</v>
      </c>
      <c r="D6" s="38">
        <v>3.6667360247850868E-2</v>
      </c>
      <c r="E6" s="38">
        <v>4.1055815426819332E-2</v>
      </c>
      <c r="F6" s="32">
        <v>9026</v>
      </c>
      <c r="G6" s="32">
        <v>3910</v>
      </c>
      <c r="H6" s="32">
        <v>12936</v>
      </c>
      <c r="I6" s="32">
        <v>47315.696870991211</v>
      </c>
      <c r="J6" s="32">
        <v>20419.389441715895</v>
      </c>
      <c r="K6" s="32">
        <v>67735.086312707106</v>
      </c>
      <c r="L6" s="32">
        <v>80671.086312707106</v>
      </c>
      <c r="M6" s="39">
        <v>3.6179809622820296E-2</v>
      </c>
    </row>
    <row r="7" spans="1:15" x14ac:dyDescent="0.25">
      <c r="A7">
        <v>4</v>
      </c>
      <c r="B7" t="s">
        <v>2056</v>
      </c>
      <c r="C7" s="38">
        <v>5.8569877807442182E-2</v>
      </c>
      <c r="D7" s="38">
        <v>2.766790829240837E-2</v>
      </c>
      <c r="E7" s="38">
        <v>4.3474617189638361E-2</v>
      </c>
      <c r="F7" s="32">
        <v>6288</v>
      </c>
      <c r="G7" s="32">
        <v>4033</v>
      </c>
      <c r="H7" s="32">
        <v>10321</v>
      </c>
      <c r="I7" s="32">
        <v>99052.143682049064</v>
      </c>
      <c r="J7" s="32">
        <v>39685.380500814659</v>
      </c>
      <c r="K7" s="32">
        <v>138737.52418286371</v>
      </c>
      <c r="L7" s="32">
        <v>149058.52418286371</v>
      </c>
      <c r="M7" s="39">
        <v>6.6850581467192749E-2</v>
      </c>
    </row>
    <row r="8" spans="1:15" x14ac:dyDescent="0.25">
      <c r="A8">
        <v>5</v>
      </c>
      <c r="B8" t="s">
        <v>2057</v>
      </c>
      <c r="C8" s="38">
        <v>4.2190657907434037E-2</v>
      </c>
      <c r="D8" s="38">
        <v>0.10644687383233614</v>
      </c>
      <c r="E8" s="38">
        <v>7.3579088513075055E-2</v>
      </c>
      <c r="F8" s="32">
        <v>45257</v>
      </c>
      <c r="G8" s="32">
        <v>22777</v>
      </c>
      <c r="H8" s="32">
        <v>68034</v>
      </c>
      <c r="I8" s="32">
        <v>46421.764536391282</v>
      </c>
      <c r="J8" s="32">
        <v>22757.521608637955</v>
      </c>
      <c r="K8" s="32">
        <v>69179.28614502924</v>
      </c>
      <c r="L8" s="32">
        <v>137213.28614502924</v>
      </c>
      <c r="M8" s="39">
        <v>6.1538164382779009E-2</v>
      </c>
    </row>
    <row r="9" spans="1:15" x14ac:dyDescent="0.25">
      <c r="A9">
        <v>6</v>
      </c>
      <c r="B9" t="s">
        <v>2058</v>
      </c>
      <c r="C9" s="38">
        <v>2.8617114052700295E-2</v>
      </c>
      <c r="D9" s="38">
        <v>0</v>
      </c>
      <c r="E9" s="38">
        <v>1.463797933946568E-2</v>
      </c>
      <c r="F9" s="32">
        <v>0</v>
      </c>
      <c r="G9" s="32">
        <v>0</v>
      </c>
      <c r="H9" s="32">
        <v>0</v>
      </c>
      <c r="I9" s="32">
        <v>29083.859686430351</v>
      </c>
      <c r="J9" s="32">
        <v>14289.395430775845</v>
      </c>
      <c r="K9" s="32">
        <v>43373.255117206194</v>
      </c>
      <c r="L9" s="32">
        <v>43373.255117206194</v>
      </c>
      <c r="M9" s="39">
        <v>1.9452274471421789E-2</v>
      </c>
    </row>
    <row r="10" spans="1:15" x14ac:dyDescent="0.25">
      <c r="A10">
        <v>7</v>
      </c>
      <c r="B10" t="s">
        <v>2059</v>
      </c>
      <c r="C10" s="38">
        <v>4.2329543831886703E-2</v>
      </c>
      <c r="D10" s="38">
        <v>5.416669683377566E-2</v>
      </c>
      <c r="E10" s="38">
        <v>4.8111858433206936E-2</v>
      </c>
      <c r="F10" s="32">
        <v>0</v>
      </c>
      <c r="G10" s="32">
        <v>0</v>
      </c>
      <c r="H10" s="32">
        <v>0</v>
      </c>
      <c r="I10" s="32">
        <v>50982.734231612689</v>
      </c>
      <c r="J10" s="32">
        <v>16889.18034483373</v>
      </c>
      <c r="K10" s="32">
        <v>67871.914576446419</v>
      </c>
      <c r="L10" s="32">
        <v>67871.914576446419</v>
      </c>
      <c r="M10" s="39">
        <v>3.0439567140492993E-2</v>
      </c>
    </row>
    <row r="11" spans="1:15" x14ac:dyDescent="0.25">
      <c r="A11">
        <v>8</v>
      </c>
      <c r="B11" t="s">
        <v>2060</v>
      </c>
      <c r="C11" s="38">
        <v>1.5888609881162349E-2</v>
      </c>
      <c r="D11" s="38">
        <v>0</v>
      </c>
      <c r="E11" s="38">
        <v>8.1272046770676683E-3</v>
      </c>
      <c r="F11" s="32">
        <v>0</v>
      </c>
      <c r="G11" s="32">
        <v>0</v>
      </c>
      <c r="H11" s="32">
        <v>0</v>
      </c>
      <c r="I11" s="32">
        <v>7563.4435706263112</v>
      </c>
      <c r="J11" s="32">
        <v>3605.798047720878</v>
      </c>
      <c r="K11" s="32">
        <v>11169.241618347189</v>
      </c>
      <c r="L11" s="32">
        <v>11169.241618347189</v>
      </c>
      <c r="M11" s="39">
        <v>5.0092425161681452E-3</v>
      </c>
    </row>
    <row r="12" spans="1:15" x14ac:dyDescent="0.25">
      <c r="A12">
        <v>9</v>
      </c>
      <c r="B12" t="s">
        <v>2061</v>
      </c>
      <c r="C12" s="38">
        <v>4.247744832286228E-2</v>
      </c>
      <c r="D12" s="38">
        <v>0</v>
      </c>
      <c r="E12" s="38">
        <v>2.1727697971158904E-2</v>
      </c>
      <c r="F12" s="32">
        <v>0</v>
      </c>
      <c r="G12" s="32">
        <v>0</v>
      </c>
      <c r="H12" s="32">
        <v>0</v>
      </c>
      <c r="I12" s="32">
        <v>45661.051715472335</v>
      </c>
      <c r="J12" s="32">
        <v>19180.081336453106</v>
      </c>
      <c r="K12" s="32">
        <v>64841.133051925441</v>
      </c>
      <c r="L12" s="32">
        <v>64841.133051925441</v>
      </c>
      <c r="M12" s="39">
        <v>2.9080305680439272E-2</v>
      </c>
    </row>
    <row r="13" spans="1:15" x14ac:dyDescent="0.25">
      <c r="A13">
        <v>10</v>
      </c>
      <c r="B13" t="s">
        <v>2062</v>
      </c>
      <c r="C13" s="38">
        <v>4.5489950160395205E-2</v>
      </c>
      <c r="D13" s="38">
        <v>4.5850962729507429E-2</v>
      </c>
      <c r="E13" s="38">
        <v>4.566630069411768E-2</v>
      </c>
      <c r="F13" s="32">
        <v>0</v>
      </c>
      <c r="G13" s="32">
        <v>0</v>
      </c>
      <c r="H13" s="32">
        <v>0</v>
      </c>
      <c r="I13" s="32">
        <v>66769.631751963214</v>
      </c>
      <c r="J13" s="32">
        <v>32819.205625963397</v>
      </c>
      <c r="K13" s="32">
        <v>99588.837377926611</v>
      </c>
      <c r="L13" s="32">
        <v>99588.837377926611</v>
      </c>
      <c r="M13" s="39">
        <v>4.4664145998041964E-2</v>
      </c>
    </row>
    <row r="14" spans="1:15" x14ac:dyDescent="0.25">
      <c r="A14">
        <v>11</v>
      </c>
      <c r="B14" t="s">
        <v>2063</v>
      </c>
      <c r="C14" s="38">
        <v>1.5646611679464514E-2</v>
      </c>
      <c r="D14" s="38">
        <v>0</v>
      </c>
      <c r="E14" s="38">
        <v>8.003419844323274E-3</v>
      </c>
      <c r="F14" s="32">
        <v>0</v>
      </c>
      <c r="G14" s="32">
        <v>0</v>
      </c>
      <c r="H14" s="32">
        <v>0</v>
      </c>
      <c r="I14" s="32">
        <v>8502.4442552260734</v>
      </c>
      <c r="J14" s="32">
        <v>5090.7142130180246</v>
      </c>
      <c r="K14" s="32">
        <v>13593.158468244099</v>
      </c>
      <c r="L14" s="32">
        <v>13593.158468244099</v>
      </c>
      <c r="M14" s="39">
        <v>6.0963339906882135E-3</v>
      </c>
    </row>
    <row r="15" spans="1:15" x14ac:dyDescent="0.25">
      <c r="A15">
        <v>12</v>
      </c>
      <c r="B15" t="s">
        <v>2064</v>
      </c>
      <c r="C15" s="38">
        <v>5.9435058955872457E-2</v>
      </c>
      <c r="D15" s="38">
        <v>0</v>
      </c>
      <c r="E15" s="38">
        <v>3.040170869200181E-2</v>
      </c>
      <c r="F15" s="32">
        <v>0</v>
      </c>
      <c r="G15" s="32">
        <v>0</v>
      </c>
      <c r="H15" s="32">
        <v>0</v>
      </c>
      <c r="I15" s="32">
        <v>91872.362279378925</v>
      </c>
      <c r="J15" s="32">
        <v>35764.484150328935</v>
      </c>
      <c r="K15" s="32">
        <v>127636.84642970786</v>
      </c>
      <c r="L15" s="32">
        <v>127636.84642970786</v>
      </c>
      <c r="M15" s="39">
        <v>5.7243270368067228E-2</v>
      </c>
    </row>
    <row r="16" spans="1:15" x14ac:dyDescent="0.25">
      <c r="A16">
        <v>13</v>
      </c>
      <c r="B16" t="s">
        <v>2065</v>
      </c>
      <c r="C16" s="38">
        <v>5.0718614411488935E-2</v>
      </c>
      <c r="D16" s="38">
        <v>7.4211717702594701E-2</v>
      </c>
      <c r="E16" s="38">
        <v>6.2194728150054897E-2</v>
      </c>
      <c r="F16" s="32">
        <v>36990</v>
      </c>
      <c r="G16" s="32">
        <v>22312</v>
      </c>
      <c r="H16" s="32">
        <v>59302</v>
      </c>
      <c r="I16" s="32">
        <v>89158.291721892892</v>
      </c>
      <c r="J16" s="32">
        <v>34443.331058512587</v>
      </c>
      <c r="K16" s="32">
        <v>123601.62278040548</v>
      </c>
      <c r="L16" s="32">
        <v>182903.62278040548</v>
      </c>
      <c r="M16" s="39">
        <v>8.2029616235338193E-2</v>
      </c>
    </row>
    <row r="17" spans="1:13" x14ac:dyDescent="0.25">
      <c r="A17">
        <v>14</v>
      </c>
      <c r="B17" t="s">
        <v>2066</v>
      </c>
      <c r="C17" s="38">
        <v>2.7805743684523328E-2</v>
      </c>
      <c r="D17" s="38">
        <v>0</v>
      </c>
      <c r="E17" s="38">
        <v>1.4222954167320188E-2</v>
      </c>
      <c r="F17" s="32">
        <v>6698</v>
      </c>
      <c r="G17" s="32">
        <v>4451</v>
      </c>
      <c r="H17" s="32">
        <v>11149</v>
      </c>
      <c r="I17" s="32">
        <v>17009.899400941584</v>
      </c>
      <c r="J17" s="32">
        <v>12511.980264441856</v>
      </c>
      <c r="K17" s="32">
        <v>29521.87966538344</v>
      </c>
      <c r="L17" s="32">
        <v>40670.879665383443</v>
      </c>
      <c r="M17" s="39">
        <v>1.8240298361451777E-2</v>
      </c>
    </row>
    <row r="18" spans="1:13" x14ac:dyDescent="0.25">
      <c r="A18">
        <v>15</v>
      </c>
      <c r="B18" t="s">
        <v>2067</v>
      </c>
      <c r="C18" s="38">
        <v>3.5873152058142094E-2</v>
      </c>
      <c r="D18" s="38">
        <v>0</v>
      </c>
      <c r="E18" s="38">
        <v>1.8349525312076172E-2</v>
      </c>
      <c r="F18" s="32">
        <v>0</v>
      </c>
      <c r="G18" s="32">
        <v>0</v>
      </c>
      <c r="H18" s="32">
        <v>0</v>
      </c>
      <c r="I18" s="32">
        <v>32879.33373579922</v>
      </c>
      <c r="J18" s="32">
        <v>18566.259442201957</v>
      </c>
      <c r="K18" s="32">
        <v>51445.593178001174</v>
      </c>
      <c r="L18" s="32">
        <v>51445.593178001174</v>
      </c>
      <c r="M18" s="39">
        <v>2.307260075683348E-2</v>
      </c>
    </row>
    <row r="19" spans="1:13" x14ac:dyDescent="0.25">
      <c r="A19">
        <v>16</v>
      </c>
      <c r="B19" t="s">
        <v>2068</v>
      </c>
      <c r="C19" s="38">
        <v>5.1707049302398847E-2</v>
      </c>
      <c r="D19" s="38">
        <v>0</v>
      </c>
      <c r="E19" s="38">
        <v>2.6448743853045107E-2</v>
      </c>
      <c r="F19" s="32">
        <v>0</v>
      </c>
      <c r="G19" s="32">
        <v>0</v>
      </c>
      <c r="H19" s="32">
        <v>0</v>
      </c>
      <c r="I19" s="32">
        <v>60341.502152545923</v>
      </c>
      <c r="J19" s="32">
        <v>36541.925671426914</v>
      </c>
      <c r="K19" s="32">
        <v>96883.42782397283</v>
      </c>
      <c r="L19" s="32">
        <v>96883.42782397283</v>
      </c>
      <c r="M19" s="39">
        <v>4.3450809137368138E-2</v>
      </c>
    </row>
    <row r="20" spans="1:13" x14ac:dyDescent="0.25">
      <c r="A20">
        <v>17</v>
      </c>
      <c r="B20" t="s">
        <v>2026</v>
      </c>
      <c r="C20" s="38">
        <v>2.1270890382029485E-2</v>
      </c>
      <c r="D20" s="38">
        <v>7.4356834612995859E-2</v>
      </c>
      <c r="E20" s="38">
        <v>4.7202770319933821E-2</v>
      </c>
      <c r="F20" s="32">
        <v>30064</v>
      </c>
      <c r="G20" s="32">
        <v>16209</v>
      </c>
      <c r="H20" s="32">
        <v>46273</v>
      </c>
      <c r="I20" s="32">
        <v>13843.609340392348</v>
      </c>
      <c r="J20" s="32">
        <v>5085.6500672183402</v>
      </c>
      <c r="K20" s="32">
        <v>18929.259407610687</v>
      </c>
      <c r="L20" s="32">
        <v>65202.259407610691</v>
      </c>
      <c r="M20" s="39">
        <v>2.9242265601839477E-2</v>
      </c>
    </row>
    <row r="21" spans="1:13" x14ac:dyDescent="0.25">
      <c r="A21">
        <v>18</v>
      </c>
      <c r="B21" t="s">
        <v>2069</v>
      </c>
      <c r="C21" s="38">
        <v>5.0529224514508017E-2</v>
      </c>
      <c r="D21" s="38">
        <v>3.9685540154415722E-2</v>
      </c>
      <c r="E21" s="38">
        <v>4.5232208044630198E-2</v>
      </c>
      <c r="F21" s="32">
        <v>11284</v>
      </c>
      <c r="G21" s="32">
        <v>8195</v>
      </c>
      <c r="H21" s="32">
        <v>19479</v>
      </c>
      <c r="I21" s="32">
        <v>62280.98887079391</v>
      </c>
      <c r="J21" s="32">
        <v>29856.984327851005</v>
      </c>
      <c r="K21" s="32">
        <v>92137.973198644919</v>
      </c>
      <c r="L21" s="32">
        <v>111616.97319864492</v>
      </c>
      <c r="M21" s="39">
        <v>5.0058590079582313E-2</v>
      </c>
    </row>
    <row r="22" spans="1:13" x14ac:dyDescent="0.25">
      <c r="A22">
        <v>19</v>
      </c>
      <c r="B22" t="s">
        <v>2070</v>
      </c>
      <c r="C22" s="38">
        <v>3.1855681291073933E-2</v>
      </c>
      <c r="D22" s="38">
        <v>6.2724502313528704E-2</v>
      </c>
      <c r="E22" s="38">
        <v>4.6934749247295952E-2</v>
      </c>
      <c r="F22" s="32">
        <v>29026</v>
      </c>
      <c r="G22" s="32">
        <v>18950</v>
      </c>
      <c r="H22" s="32">
        <v>47976</v>
      </c>
      <c r="I22" s="32">
        <v>24706.628846669471</v>
      </c>
      <c r="J22" s="32">
        <v>14071.013171866402</v>
      </c>
      <c r="K22" s="32">
        <v>38777.642018535873</v>
      </c>
      <c r="L22" s="32">
        <v>86753.642018535873</v>
      </c>
      <c r="M22" s="39">
        <v>3.8907747444359458E-2</v>
      </c>
    </row>
    <row r="23" spans="1:13" x14ac:dyDescent="0.25">
      <c r="A23">
        <v>20</v>
      </c>
      <c r="B23" t="s">
        <v>2071</v>
      </c>
      <c r="C23" s="38">
        <v>1.9021659891218051E-2</v>
      </c>
      <c r="D23" s="38">
        <v>4.9261367517547026E-2</v>
      </c>
      <c r="E23" s="38">
        <v>3.3793413109198214E-2</v>
      </c>
      <c r="F23" s="32">
        <v>15749</v>
      </c>
      <c r="G23" s="32">
        <v>8618</v>
      </c>
      <c r="H23" s="32">
        <v>24367</v>
      </c>
      <c r="I23" s="32">
        <v>12869.797908400955</v>
      </c>
      <c r="J23" s="32">
        <v>4987.2964025113451</v>
      </c>
      <c r="K23" s="32">
        <v>17857.0943109123</v>
      </c>
      <c r="L23" s="32">
        <v>42224.094310912304</v>
      </c>
      <c r="M23" s="39">
        <v>1.8936892553338327E-2</v>
      </c>
    </row>
    <row r="24" spans="1:13" x14ac:dyDescent="0.25">
      <c r="A24">
        <v>21</v>
      </c>
      <c r="B24" t="s">
        <v>2072</v>
      </c>
      <c r="C24" s="38">
        <v>7.0558859524102263E-2</v>
      </c>
      <c r="D24" s="38">
        <v>0</v>
      </c>
      <c r="E24" s="38">
        <v>3.6091659208822707E-2</v>
      </c>
      <c r="F24" s="32">
        <v>316</v>
      </c>
      <c r="G24" s="32">
        <v>261</v>
      </c>
      <c r="H24" s="32">
        <v>577</v>
      </c>
      <c r="I24" s="32">
        <v>103724.17326491256</v>
      </c>
      <c r="J24" s="32">
        <v>50417.908726410504</v>
      </c>
      <c r="K24" s="32">
        <v>154142.08199132307</v>
      </c>
      <c r="L24" s="32">
        <v>154719.08199132307</v>
      </c>
      <c r="M24" s="39">
        <v>6.9389259365680009E-2</v>
      </c>
    </row>
    <row r="25" spans="1:13" x14ac:dyDescent="0.25">
      <c r="A25">
        <v>22</v>
      </c>
      <c r="B25" t="s">
        <v>2073</v>
      </c>
      <c r="C25" s="38">
        <v>6.9856613810852397E-2</v>
      </c>
      <c r="D25" s="38">
        <v>0.10170964089388239</v>
      </c>
      <c r="E25" s="38">
        <v>8.5416455232946137E-2</v>
      </c>
      <c r="F25" s="32">
        <v>37349</v>
      </c>
      <c r="G25" s="32">
        <v>18927</v>
      </c>
      <c r="H25" s="32">
        <v>56276</v>
      </c>
      <c r="I25" s="32">
        <v>94010.120613230814</v>
      </c>
      <c r="J25" s="32">
        <v>37913.39427929368</v>
      </c>
      <c r="K25" s="32">
        <v>131923.51489252449</v>
      </c>
      <c r="L25" s="32">
        <v>188199.51489252449</v>
      </c>
      <c r="M25" s="39">
        <v>8.4404746869587266E-2</v>
      </c>
    </row>
    <row r="26" spans="1:13" x14ac:dyDescent="0.25">
      <c r="A26">
        <v>23</v>
      </c>
      <c r="B26" t="s">
        <v>2074</v>
      </c>
      <c r="C26" s="38">
        <v>4.0779552865484174E-2</v>
      </c>
      <c r="D26" s="38">
        <v>0.10440390474664507</v>
      </c>
      <c r="E26" s="38">
        <v>7.1859325072810079E-2</v>
      </c>
      <c r="F26" s="32">
        <v>43359</v>
      </c>
      <c r="G26" s="32">
        <v>29212</v>
      </c>
      <c r="H26" s="32">
        <v>72571</v>
      </c>
      <c r="I26" s="32">
        <v>49380.393767106623</v>
      </c>
      <c r="J26" s="32">
        <v>30127.501588312891</v>
      </c>
      <c r="K26" s="32">
        <v>79507.895355419518</v>
      </c>
      <c r="L26" s="32">
        <v>152078.89535541952</v>
      </c>
      <c r="M26" s="39">
        <v>6.8205174035708971E-2</v>
      </c>
    </row>
    <row r="27" spans="1:13" x14ac:dyDescent="0.25">
      <c r="A27">
        <v>24</v>
      </c>
      <c r="B27" t="s">
        <v>2075</v>
      </c>
      <c r="C27" s="38">
        <v>2.9896848642299904E-2</v>
      </c>
      <c r="D27" s="38">
        <v>5.1208326499827338E-2</v>
      </c>
      <c r="E27" s="38">
        <v>4.0307263171167514E-2</v>
      </c>
      <c r="F27" s="32">
        <v>13378</v>
      </c>
      <c r="G27" s="32">
        <v>10012</v>
      </c>
      <c r="H27" s="32">
        <v>23390</v>
      </c>
      <c r="I27" s="32">
        <v>28488.280231155863</v>
      </c>
      <c r="J27" s="32">
        <v>14550.253431930203</v>
      </c>
      <c r="K27" s="32">
        <v>43038.533663086069</v>
      </c>
      <c r="L27" s="32">
        <v>66428.533663086069</v>
      </c>
      <c r="M27" s="39">
        <v>2.979223178100417E-2</v>
      </c>
    </row>
    <row r="28" spans="1:13" x14ac:dyDescent="0.25">
      <c r="A28">
        <v>25</v>
      </c>
      <c r="B28" t="s">
        <v>2076</v>
      </c>
      <c r="C28" s="38">
        <v>4.5509490387861493E-2</v>
      </c>
      <c r="D28" s="38">
        <v>3.9946498763358387E-2</v>
      </c>
      <c r="E28" s="38">
        <v>4.2792032254790703E-2</v>
      </c>
      <c r="F28" s="32">
        <v>10542</v>
      </c>
      <c r="G28" s="32">
        <v>5437</v>
      </c>
      <c r="H28" s="32">
        <v>15979</v>
      </c>
      <c r="I28" s="32">
        <v>54765.317651360747</v>
      </c>
      <c r="J28" s="32">
        <v>23759.908715146299</v>
      </c>
      <c r="K28" s="32">
        <v>78525.22636650705</v>
      </c>
      <c r="L28" s="32">
        <v>94504.22636650705</v>
      </c>
      <c r="M28" s="39">
        <v>4.2383771866396254E-2</v>
      </c>
    </row>
    <row r="30" spans="1:13" ht="15.75" thickBot="1" x14ac:dyDescent="0.3">
      <c r="A30" s="42"/>
      <c r="B30" s="42" t="s">
        <v>1047</v>
      </c>
      <c r="C30" s="43"/>
      <c r="D30" s="43"/>
      <c r="E30" s="44" t="str">
        <f>IFERROR((D30-C30)/C30,"")</f>
        <v/>
      </c>
      <c r="F30" s="43">
        <f>SUM(F4:F28)</f>
        <v>311112</v>
      </c>
      <c r="G30" s="43">
        <f t="shared" ref="G30:L30" si="0">SUM(G4:G28)</f>
        <v>183222</v>
      </c>
      <c r="H30" s="43">
        <f t="shared" si="0"/>
        <v>494334</v>
      </c>
      <c r="I30" s="43">
        <f t="shared" si="0"/>
        <v>1185484.6342920954</v>
      </c>
      <c r="J30" s="43">
        <f t="shared" si="0"/>
        <v>549908.03242380929</v>
      </c>
      <c r="K30" s="43">
        <f t="shared" si="0"/>
        <v>1735392.6667159046</v>
      </c>
      <c r="L30" s="43">
        <f t="shared" si="0"/>
        <v>2229726.6667159046</v>
      </c>
      <c r="M30" s="42"/>
    </row>
    <row r="32" spans="1:13" x14ac:dyDescent="0.25">
      <c r="B32" s="17" t="s">
        <v>1048</v>
      </c>
      <c r="C32" s="18"/>
      <c r="D32" s="18"/>
      <c r="E32" s="17"/>
      <c r="F32" s="18">
        <v>311112</v>
      </c>
      <c r="G32" s="18">
        <v>183222</v>
      </c>
      <c r="H32" s="18">
        <v>494334</v>
      </c>
      <c r="I32" s="18">
        <v>1185484.6342920954</v>
      </c>
      <c r="J32" s="18">
        <v>549908.03242380929</v>
      </c>
      <c r="K32" s="18">
        <v>1735392.6667159046</v>
      </c>
      <c r="L32" s="18">
        <v>2229726.6667159046</v>
      </c>
    </row>
    <row r="33" spans="2:12" x14ac:dyDescent="0.25">
      <c r="B33" s="8" t="s">
        <v>1049</v>
      </c>
      <c r="C33" s="9"/>
      <c r="D33" s="9"/>
      <c r="E33" s="8"/>
      <c r="F33" s="9">
        <f>F32-F30</f>
        <v>0</v>
      </c>
      <c r="G33" s="9">
        <f t="shared" ref="G33:L33" si="1">G32-G30</f>
        <v>0</v>
      </c>
      <c r="H33" s="9">
        <f t="shared" si="1"/>
        <v>0</v>
      </c>
      <c r="I33" s="9">
        <f t="shared" si="1"/>
        <v>0</v>
      </c>
      <c r="J33" s="9">
        <f t="shared" si="1"/>
        <v>0</v>
      </c>
      <c r="K33" s="9">
        <f t="shared" si="1"/>
        <v>0</v>
      </c>
      <c r="L33" s="9">
        <f t="shared" si="1"/>
        <v>0</v>
      </c>
    </row>
  </sheetData>
  <autoFilter ref="A3:M28" xr:uid="{D310BDD4-F246-4820-A591-E518A124EBA5}"/>
  <mergeCells count="2">
    <mergeCell ref="C2:E2"/>
    <mergeCell ref="F2:M2"/>
  </mergeCells>
  <conditionalFormatting sqref="C33:D33">
    <cfRule type="cellIs" dxfId="1" priority="2" operator="notEqual">
      <formula>0</formula>
    </cfRule>
  </conditionalFormatting>
  <conditionalFormatting sqref="F33:L33">
    <cfRule type="cellIs" dxfId="0" priority="1" operator="not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5179E463E96D498417B5AF9B43A5D9" ma:contentTypeVersion="11" ma:contentTypeDescription="Create a new document." ma:contentTypeScope="" ma:versionID="6a4ab32b8a5f1505bd7fa314417dd677">
  <xsd:schema xmlns:xsd="http://www.w3.org/2001/XMLSchema" xmlns:xs="http://www.w3.org/2001/XMLSchema" xmlns:p="http://schemas.microsoft.com/office/2006/metadata/properties" xmlns:ns2="8fd994c7-d7b9-4f2a-bc36-d5b341396dee" xmlns:ns3="47b18aaa-31a5-4510-8354-b217cb600346" targetNamespace="http://schemas.microsoft.com/office/2006/metadata/properties" ma:root="true" ma:fieldsID="ccaa139259da986db876408090e2c665" ns2:_="" ns3:_="">
    <xsd:import namespace="8fd994c7-d7b9-4f2a-bc36-d5b341396dee"/>
    <xsd:import namespace="47b18aaa-31a5-4510-8354-b217cb6003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994c7-d7b9-4f2a-bc36-d5b341396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b18aaa-31a5-4510-8354-b217cb60034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628E8-C8D0-4AD5-B957-E4E47620013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4B9682-4C65-46A5-B872-51D4B525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994c7-d7b9-4f2a-bc36-d5b341396dee"/>
    <ds:schemaRef ds:uri="47b18aaa-31a5-4510-8354-b217cb6003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F627C-9969-4B4E-AB88-18A7343FC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UZA-Level Population</vt:lpstr>
      <vt:lpstr>UZA-Level Service Data</vt:lpstr>
      <vt:lpstr>State-Level Population</vt:lpstr>
      <vt:lpstr>State-Level Non-UZA</vt:lpstr>
      <vt:lpstr>State-Level Small UZA</vt:lpstr>
      <vt:lpstr>UZA-State Part</vt:lpstr>
      <vt:lpstr>TX Transit Districts Pop &amp; Land</vt:lpstr>
      <vt:lpstr>TX Transit Districts Srvc. Data</vt:lpstr>
      <vt:lpstr>TxDOT 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 Michael</dc:creator>
  <cp:lastModifiedBy>Walk, Michael</cp:lastModifiedBy>
  <dcterms:created xsi:type="dcterms:W3CDTF">2021-06-24T20:03:27Z</dcterms:created>
  <dcterms:modified xsi:type="dcterms:W3CDTF">2021-06-30T13:40:26Z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0x0101009F5179E463E96D498417B5AF9B43A5D9</vt:lpwstr>
  </property>
</Properties>
</file>